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iel Moreira Gomes\Desktop\MBA AUDITORIA E PERICIA CONTABIL\AuditSign\Biblioteca\Planilhas\"/>
    </mc:Choice>
  </mc:AlternateContent>
  <bookViews>
    <workbookView xWindow="0" yWindow="0" windowWidth="23040" windowHeight="10644"/>
  </bookViews>
  <sheets>
    <sheet name="Demonstrativo Financeiro" sheetId="1" r:id="rId1"/>
    <sheet name="Gráficos" sheetId="16" r:id="rId2"/>
  </sheets>
  <definedNames>
    <definedName name="_xlnm.Print_Area" localSheetId="0">'Demonstrativo Financeiro'!$A$1:$Q$56</definedName>
    <definedName name="_xlnm.Print_Area" localSheetId="1">Gráficos!$A$1:$Q$119</definedName>
    <definedName name="_xlnm.Print_Titles" localSheetId="1">Gráficos!$1:$11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1" l="1"/>
  <c r="D55" i="1"/>
  <c r="E51" i="1"/>
  <c r="E55" i="1"/>
  <c r="F51" i="1"/>
  <c r="F55" i="1"/>
  <c r="G51" i="1"/>
  <c r="G55" i="1"/>
  <c r="H51" i="1"/>
  <c r="H55" i="1"/>
  <c r="I51" i="1"/>
  <c r="I55" i="1"/>
  <c r="J51" i="1"/>
  <c r="J55" i="1"/>
  <c r="K51" i="1"/>
  <c r="K55" i="1"/>
  <c r="L51" i="1"/>
  <c r="L55" i="1"/>
  <c r="M51" i="1"/>
  <c r="M55" i="1"/>
  <c r="N51" i="1"/>
  <c r="N55" i="1"/>
  <c r="O51" i="1"/>
  <c r="O55" i="1"/>
  <c r="P55" i="1"/>
  <c r="P53" i="1"/>
  <c r="P52" i="1"/>
  <c r="P51" i="1"/>
  <c r="P50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P46" i="1"/>
  <c r="P45" i="1"/>
  <c r="P44" i="1"/>
  <c r="P43" i="1"/>
  <c r="D33" i="1"/>
  <c r="D38" i="1"/>
  <c r="D18" i="1"/>
  <c r="D37" i="1"/>
  <c r="D40" i="1"/>
  <c r="E36" i="1"/>
  <c r="E33" i="1"/>
  <c r="E38" i="1"/>
  <c r="E18" i="1"/>
  <c r="E37" i="1"/>
  <c r="E40" i="1"/>
  <c r="F36" i="1"/>
  <c r="F33" i="1"/>
  <c r="F38" i="1"/>
  <c r="F18" i="1"/>
  <c r="F37" i="1"/>
  <c r="F40" i="1"/>
  <c r="G36" i="1"/>
  <c r="G33" i="1"/>
  <c r="G38" i="1"/>
  <c r="G18" i="1"/>
  <c r="G37" i="1"/>
  <c r="G40" i="1"/>
  <c r="H36" i="1"/>
  <c r="H33" i="1"/>
  <c r="H38" i="1"/>
  <c r="H18" i="1"/>
  <c r="H37" i="1"/>
  <c r="H40" i="1"/>
  <c r="I36" i="1"/>
  <c r="I33" i="1"/>
  <c r="I38" i="1"/>
  <c r="I18" i="1"/>
  <c r="I37" i="1"/>
  <c r="I40" i="1"/>
  <c r="J36" i="1"/>
  <c r="J33" i="1"/>
  <c r="J38" i="1"/>
  <c r="J18" i="1"/>
  <c r="J37" i="1"/>
  <c r="J40" i="1"/>
  <c r="K36" i="1"/>
  <c r="K33" i="1"/>
  <c r="K38" i="1"/>
  <c r="K18" i="1"/>
  <c r="K37" i="1"/>
  <c r="K40" i="1"/>
  <c r="L36" i="1"/>
  <c r="L33" i="1"/>
  <c r="L38" i="1"/>
  <c r="L18" i="1"/>
  <c r="L37" i="1"/>
  <c r="L40" i="1"/>
  <c r="M36" i="1"/>
  <c r="M33" i="1"/>
  <c r="M38" i="1"/>
  <c r="M18" i="1"/>
  <c r="M37" i="1"/>
  <c r="M40" i="1"/>
  <c r="N36" i="1"/>
  <c r="N33" i="1"/>
  <c r="N38" i="1"/>
  <c r="N18" i="1"/>
  <c r="N37" i="1"/>
  <c r="N40" i="1"/>
  <c r="O36" i="1"/>
  <c r="O33" i="1"/>
  <c r="O38" i="1"/>
  <c r="O18" i="1"/>
  <c r="O37" i="1"/>
  <c r="O40" i="1"/>
  <c r="P4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P38" i="1"/>
  <c r="P37" i="1"/>
  <c r="P36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18" i="1"/>
  <c r="P17" i="1"/>
  <c r="P15" i="1"/>
  <c r="P14" i="1"/>
  <c r="P13" i="1"/>
  <c r="P16" i="1"/>
  <c r="P54" i="1"/>
  <c r="E10" i="16"/>
  <c r="D10" i="16"/>
  <c r="C10" i="16"/>
  <c r="N33" i="16"/>
  <c r="M33" i="16"/>
  <c r="L33" i="16"/>
  <c r="K33" i="16"/>
  <c r="J33" i="16"/>
  <c r="I33" i="16"/>
  <c r="H33" i="16"/>
  <c r="G33" i="16"/>
  <c r="F33" i="16"/>
  <c r="E33" i="16"/>
  <c r="D33" i="16"/>
  <c r="N32" i="16"/>
  <c r="M32" i="16"/>
  <c r="L32" i="16"/>
  <c r="K32" i="16"/>
  <c r="J32" i="16"/>
  <c r="I32" i="16"/>
  <c r="H32" i="16"/>
  <c r="G32" i="16"/>
  <c r="F32" i="16"/>
  <c r="E32" i="16"/>
  <c r="D32" i="16"/>
  <c r="N31" i="16"/>
  <c r="M31" i="16"/>
  <c r="L31" i="16"/>
  <c r="K31" i="16"/>
  <c r="J31" i="16"/>
  <c r="I31" i="16"/>
  <c r="H31" i="16"/>
  <c r="G31" i="16"/>
  <c r="F31" i="16"/>
  <c r="E31" i="16"/>
  <c r="D31" i="16"/>
  <c r="N30" i="16"/>
  <c r="M30" i="16"/>
  <c r="L30" i="16"/>
  <c r="K30" i="16"/>
  <c r="J30" i="16"/>
  <c r="I30" i="16"/>
  <c r="H30" i="16"/>
  <c r="G30" i="16"/>
  <c r="F30" i="16"/>
  <c r="E30" i="16"/>
  <c r="D30" i="16"/>
  <c r="N29" i="16"/>
  <c r="M29" i="16"/>
  <c r="L29" i="16"/>
  <c r="K29" i="16"/>
  <c r="J29" i="16"/>
  <c r="I29" i="16"/>
  <c r="H29" i="16"/>
  <c r="G29" i="16"/>
  <c r="F29" i="16"/>
  <c r="E29" i="16"/>
  <c r="D29" i="16"/>
  <c r="N28" i="16"/>
  <c r="M28" i="16"/>
  <c r="L28" i="16"/>
  <c r="K28" i="16"/>
  <c r="J28" i="16"/>
  <c r="I28" i="16"/>
  <c r="H28" i="16"/>
  <c r="G28" i="16"/>
  <c r="F28" i="16"/>
  <c r="E28" i="16"/>
  <c r="D28" i="16"/>
  <c r="N27" i="16"/>
  <c r="M27" i="16"/>
  <c r="L27" i="16"/>
  <c r="K27" i="16"/>
  <c r="J27" i="16"/>
  <c r="I27" i="16"/>
  <c r="H27" i="16"/>
  <c r="G27" i="16"/>
  <c r="F27" i="16"/>
  <c r="E27" i="16"/>
  <c r="D27" i="16"/>
  <c r="N26" i="16"/>
  <c r="M26" i="16"/>
  <c r="L26" i="16"/>
  <c r="K26" i="16"/>
  <c r="J26" i="16"/>
  <c r="I26" i="16"/>
  <c r="H26" i="16"/>
  <c r="G26" i="16"/>
  <c r="F26" i="16"/>
  <c r="E26" i="16"/>
  <c r="D26" i="16"/>
  <c r="N25" i="16"/>
  <c r="M25" i="16"/>
  <c r="L25" i="16"/>
  <c r="K25" i="16"/>
  <c r="J25" i="16"/>
  <c r="I25" i="16"/>
  <c r="H25" i="16"/>
  <c r="G25" i="16"/>
  <c r="F25" i="16"/>
  <c r="E25" i="16"/>
  <c r="D25" i="16"/>
  <c r="N24" i="16"/>
  <c r="M24" i="16"/>
  <c r="L24" i="16"/>
  <c r="K24" i="16"/>
  <c r="J24" i="16"/>
  <c r="I24" i="16"/>
  <c r="H24" i="16"/>
  <c r="G24" i="16"/>
  <c r="F24" i="16"/>
  <c r="E24" i="16"/>
  <c r="D24" i="16"/>
  <c r="N23" i="16"/>
  <c r="M23" i="16"/>
  <c r="L23" i="16"/>
  <c r="K23" i="16"/>
  <c r="J23" i="16"/>
  <c r="I23" i="16"/>
  <c r="H23" i="16"/>
  <c r="G23" i="16"/>
  <c r="F23" i="16"/>
  <c r="E23" i="16"/>
  <c r="D23" i="16"/>
  <c r="N22" i="16"/>
  <c r="M22" i="16"/>
  <c r="L22" i="16"/>
  <c r="K22" i="16"/>
  <c r="J22" i="16"/>
  <c r="I22" i="16"/>
  <c r="H22" i="16"/>
  <c r="G22" i="16"/>
  <c r="F22" i="16"/>
  <c r="E22" i="16"/>
  <c r="D22" i="16"/>
  <c r="N18" i="16"/>
  <c r="M18" i="16"/>
  <c r="L18" i="16"/>
  <c r="K18" i="16"/>
  <c r="J18" i="16"/>
  <c r="I18" i="16"/>
  <c r="H18" i="16"/>
  <c r="G18" i="16"/>
  <c r="F18" i="16"/>
  <c r="E18" i="16"/>
  <c r="D18" i="16"/>
  <c r="N17" i="16"/>
  <c r="M17" i="16"/>
  <c r="L17" i="16"/>
  <c r="K17" i="16"/>
  <c r="J17" i="16"/>
  <c r="I17" i="16"/>
  <c r="H17" i="16"/>
  <c r="G17" i="16"/>
  <c r="F17" i="16"/>
  <c r="E17" i="16"/>
  <c r="D17" i="16"/>
  <c r="N16" i="16"/>
  <c r="M16" i="16"/>
  <c r="L16" i="16"/>
  <c r="K16" i="16"/>
  <c r="J16" i="16"/>
  <c r="I16" i="16"/>
  <c r="H16" i="16"/>
  <c r="G16" i="16"/>
  <c r="F16" i="16"/>
  <c r="E16" i="16"/>
  <c r="D16" i="16"/>
  <c r="N15" i="16"/>
  <c r="M15" i="16"/>
  <c r="L15" i="16"/>
  <c r="K15" i="16"/>
  <c r="J15" i="16"/>
  <c r="I15" i="16"/>
  <c r="H15" i="16"/>
  <c r="G15" i="16"/>
  <c r="F15" i="16"/>
  <c r="E15" i="16"/>
  <c r="D15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O14" i="16"/>
  <c r="C15" i="16"/>
  <c r="O15" i="16"/>
  <c r="C16" i="16"/>
  <c r="O16" i="16"/>
  <c r="C17" i="16"/>
  <c r="O17" i="16"/>
  <c r="C18" i="16"/>
  <c r="O18" i="16"/>
  <c r="C36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B10" i="16"/>
  <c r="O54" i="1"/>
  <c r="N54" i="1"/>
  <c r="M54" i="1"/>
  <c r="L54" i="1"/>
  <c r="K54" i="1"/>
  <c r="J54" i="1"/>
  <c r="I54" i="1"/>
  <c r="H54" i="1"/>
  <c r="G54" i="1"/>
  <c r="F54" i="1"/>
  <c r="E54" i="1"/>
  <c r="F6" i="16"/>
  <c r="O23" i="16"/>
  <c r="O24" i="16"/>
  <c r="O25" i="16"/>
  <c r="O26" i="16"/>
  <c r="O27" i="16"/>
  <c r="O33" i="16"/>
  <c r="O30" i="16"/>
  <c r="O29" i="16"/>
  <c r="O28" i="16"/>
  <c r="B8" i="16"/>
  <c r="E6" i="16"/>
  <c r="B6" i="16"/>
  <c r="F5" i="16"/>
  <c r="E5" i="16"/>
  <c r="B5" i="16"/>
  <c r="F4" i="16"/>
  <c r="E4" i="16"/>
  <c r="B4" i="16"/>
  <c r="B2" i="16"/>
  <c r="E34" i="16"/>
  <c r="I34" i="16"/>
  <c r="J34" i="16"/>
  <c r="E19" i="16"/>
  <c r="G19" i="16"/>
  <c r="G34" i="16"/>
  <c r="H19" i="16"/>
  <c r="I19" i="16"/>
  <c r="L19" i="16"/>
  <c r="M19" i="16"/>
  <c r="N19" i="16"/>
  <c r="N34" i="16"/>
  <c r="D34" i="16"/>
  <c r="O31" i="16"/>
  <c r="F19" i="16"/>
  <c r="H34" i="16"/>
  <c r="J19" i="16"/>
  <c r="K19" i="16"/>
  <c r="L34" i="16"/>
  <c r="D19" i="16"/>
  <c r="F34" i="16"/>
  <c r="K34" i="16"/>
  <c r="M34" i="16"/>
  <c r="O32" i="16"/>
  <c r="O22" i="16"/>
  <c r="C34" i="16"/>
  <c r="C35" i="16"/>
  <c r="C19" i="16"/>
  <c r="C20" i="16"/>
  <c r="D54" i="1"/>
  <c r="O34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O19" i="16"/>
  <c r="P15" i="16"/>
  <c r="P33" i="16"/>
  <c r="P24" i="16"/>
  <c r="P25" i="16"/>
  <c r="P23" i="16"/>
  <c r="P26" i="16"/>
  <c r="P27" i="16"/>
  <c r="P22" i="16"/>
  <c r="P30" i="16"/>
  <c r="P31" i="16"/>
  <c r="P34" i="16"/>
  <c r="P28" i="16"/>
  <c r="P29" i="16"/>
  <c r="P32" i="16"/>
  <c r="P17" i="16"/>
  <c r="P18" i="16"/>
  <c r="P16" i="16"/>
  <c r="P19" i="16"/>
  <c r="P14" i="16"/>
  <c r="D36" i="16"/>
  <c r="E36" i="16"/>
  <c r="F36" i="16"/>
  <c r="G36" i="16"/>
  <c r="H36" i="16"/>
  <c r="I36" i="16"/>
  <c r="J36" i="16"/>
  <c r="K36" i="16"/>
  <c r="L36" i="16"/>
  <c r="M36" i="16"/>
  <c r="N36" i="16"/>
  <c r="O36" i="16"/>
</calcChain>
</file>

<file path=xl/comments1.xml><?xml version="1.0" encoding="utf-8"?>
<comments xmlns="http://schemas.openxmlformats.org/spreadsheetml/2006/main">
  <authors>
    <author>JULIO PAIM</author>
  </authors>
  <commentList>
    <comment ref="D36" authorId="0" shapeId="0">
      <text>
        <r>
          <rPr>
            <b/>
            <sz val="9"/>
            <color indexed="81"/>
            <rFont val="Calibri"/>
            <family val="2"/>
          </rPr>
          <t>INSIRA AQUI O SALDO TOTAL DA CONTA DO MÊS ANTERIOR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<sst xmlns="http://schemas.openxmlformats.org/spreadsheetml/2006/main" count="108" uniqueCount="94">
  <si>
    <t>Endereço</t>
  </si>
  <si>
    <t>Telefone:</t>
  </si>
  <si>
    <t>Email:</t>
  </si>
  <si>
    <t>Demonstrativo Financeiro</t>
  </si>
  <si>
    <t>Cidade, Estado</t>
  </si>
  <si>
    <t>CEP</t>
  </si>
  <si>
    <t>(0xx) xxxx-xxxx</t>
  </si>
  <si>
    <t>xxxxxx@exemplo.com</t>
  </si>
  <si>
    <t>1. RECEITAS</t>
  </si>
  <si>
    <t>2. DESPESAS</t>
  </si>
  <si>
    <t>3. RESUMO FINANCEIRO</t>
  </si>
  <si>
    <t>4. OUTRAS CONTAS - SALDO ATUAL</t>
  </si>
  <si>
    <t>Receitas Realizadas (A)</t>
  </si>
  <si>
    <t>Despesas Realizadas (B)</t>
  </si>
  <si>
    <t>Saldo do Mês Anterior (C)</t>
  </si>
  <si>
    <t>SALDO ATUAL ( A - B + C = D )</t>
  </si>
  <si>
    <t>TOTAL DAS DESPESAS ( B )</t>
  </si>
  <si>
    <t>TOTAL DAS RECEITAS ( A )</t>
  </si>
  <si>
    <t>Outros</t>
  </si>
  <si>
    <t>TOTAL DAS OUTRAS CONTAS</t>
  </si>
  <si>
    <t>Índice de Inadimplência do mês</t>
  </si>
  <si>
    <t>Nome do Condomínio</t>
  </si>
  <si>
    <t>TOTAL ATUAL DOS CONDÔMINOS EM ATRASO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</si>
  <si>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</si>
  <si>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</si>
  <si>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</si>
  <si>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</si>
  <si>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</si>
  <si>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</si>
  <si>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</si>
  <si>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</si>
  <si>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</si>
  <si>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</si>
  <si>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</si>
  <si>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</si>
  <si>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</si>
  <si>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RECEITAS (R$)</t>
  </si>
  <si>
    <t>TOTAL DAS RECEITAS ( A ) (R$)</t>
  </si>
  <si>
    <t>DESPESAS (R$)</t>
  </si>
  <si>
    <t>TOTAL DAS DESPESAS ( B ) (R$)</t>
  </si>
  <si>
    <t>SALDO ATUAL ( A - B + C = D ) (R$)</t>
  </si>
  <si>
    <t>Site:</t>
  </si>
  <si>
    <t>www.exemplo.com.br</t>
  </si>
  <si>
    <t>Ano:</t>
  </si>
  <si>
    <t>20__</t>
  </si>
  <si>
    <t>1.1 - Cotas em atraso</t>
  </si>
  <si>
    <t>1.2 - Cotas condominiais</t>
  </si>
  <si>
    <t>1.3 - Cotas antecipadas</t>
  </si>
  <si>
    <t>1.4 - Multas arrecadadas</t>
  </si>
  <si>
    <t>2.1 - Folha de pagamento</t>
  </si>
  <si>
    <t>2.2 - Consumo água</t>
  </si>
  <si>
    <t>2.3 - Consumo luz</t>
  </si>
  <si>
    <t>2.4 - Consumo gás</t>
  </si>
  <si>
    <t>2.5 - Manutenção elevadores</t>
  </si>
  <si>
    <t>2.7 - Consertos, obras, reparos,...</t>
  </si>
  <si>
    <t>2.8 - Administrativas</t>
  </si>
  <si>
    <t>2.9 - Impostos</t>
  </si>
  <si>
    <t>2.11 - Seguros</t>
  </si>
  <si>
    <t>2.12 - Diversos</t>
  </si>
  <si>
    <t>Produzido por SíndicoNet® www.sindiconet.com.br  - Todos Direitos Protegidos e Reservados</t>
  </si>
  <si>
    <t>Cotas em atraso</t>
  </si>
  <si>
    <t>Cotas condominiais</t>
  </si>
  <si>
    <t>Cotas antecipadas</t>
  </si>
  <si>
    <t>Multas arrecadadas</t>
  </si>
  <si>
    <t>Folha de pagamento</t>
  </si>
  <si>
    <t>Consumo água</t>
  </si>
  <si>
    <t>Consumo luz</t>
  </si>
  <si>
    <t>Consumo gás</t>
  </si>
  <si>
    <t>Manutenção elevadores</t>
  </si>
  <si>
    <t>Contratos de manut. (bombas, jardins, portões, interf.)</t>
  </si>
  <si>
    <t>Consertos, obras, reparos,...</t>
  </si>
  <si>
    <t>Administrativas</t>
  </si>
  <si>
    <t>Impostos</t>
  </si>
  <si>
    <t>Honorários (administradora, síndico, advogado,...)</t>
  </si>
  <si>
    <t>Seguros</t>
  </si>
  <si>
    <t>Diversos</t>
  </si>
  <si>
    <t>Valor das Cotas Condominiais não pagas este mês</t>
  </si>
  <si>
    <t>Valor Total das Cotas Condominiais emitidas no mês</t>
  </si>
  <si>
    <t>5. COTAS CONDOMINIAIS EM ATRASO</t>
  </si>
  <si>
    <t>Saldo Fundo de Reserva</t>
  </si>
  <si>
    <t>Saldo Poupança</t>
  </si>
  <si>
    <t>Saldo Aplicação</t>
  </si>
  <si>
    <t>Saldo Outros</t>
  </si>
  <si>
    <t>,</t>
  </si>
  <si>
    <t>MÉDIA</t>
  </si>
  <si>
    <t>Valor Pago das Cotas Condominiais em Atraso no Mês
(ítem 1.1 desta planilha)</t>
  </si>
  <si>
    <t>Saldo no mês (resultado) (D)</t>
  </si>
  <si>
    <t>1.5 - Outros: ____________________</t>
  </si>
  <si>
    <t>Atenção:</t>
  </si>
  <si>
    <t>células em tom cinza possuem fórmulas</t>
  </si>
  <si>
    <t>2.6 - Contratos de manut. (bombas, jardins, portões)</t>
  </si>
  <si>
    <t>2.10 - Honorários (adm, síndico, advogado,...)</t>
  </si>
  <si>
    <t>Saldo Total das Cotas Condominiais em Atraso
(saldo acumulado até o mês anterior)</t>
  </si>
  <si>
    <t>células em tom pastel possuem fórmulas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</si>
</sst>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1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rgb="FF000000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0"/>
      <color rgb="FF969696"/>
      <name val="Calibri"/>
      <family val="2"/>
      <scheme val="minor"/>
    </font>
    <font>
      <b/>
      <i/>
      <sz val="14"/>
      <color rgb="FF96969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rgb="FFFF0000"/>
      <name val="Calibri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rgb="FFE0E0E0"/>
        <bgColor indexed="64"/>
      </patternFill>
    </fill>
    <fill>
      <patternFill patternType="solid">
        <fgColor rgb="FFE9E0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6">
    <xf numFmtId="0" fontId="0" fillId="0" borderId="0"/>
    <xf numFmtId="0" fontId="3" fillId="2" borderId="4">
      <alignment horizontal="left" vertical="center"/>
      <protection locked="0" hidden="1"/>
    </xf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2" fontId="5" fillId="0" borderId="0" xfId="0" applyNumberFormat="1" applyFont="1" applyAlignment="1" applyProtection="1">
      <alignment horizontal="left" indent="1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Protection="1"/>
    <xf numFmtId="2" fontId="10" fillId="0" borderId="0" xfId="0" applyNumberFormat="1" applyFont="1" applyProtection="1"/>
    <xf numFmtId="0" fontId="0" fillId="0" borderId="0" xfId="0" applyProtection="1"/>
    <xf numFmtId="2" fontId="6" fillId="0" borderId="0" xfId="0" applyNumberFormat="1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2" fontId="0" fillId="0" borderId="0" xfId="0" applyNumberFormat="1" applyFont="1" applyProtection="1"/>
    <xf numFmtId="2" fontId="4" fillId="0" borderId="0" xfId="0" applyNumberFormat="1" applyFont="1" applyProtection="1"/>
    <xf numFmtId="2" fontId="11" fillId="0" borderId="0" xfId="0" applyNumberFormat="1" applyFont="1" applyProtection="1"/>
    <xf numFmtId="2" fontId="5" fillId="0" borderId="0" xfId="0" applyNumberFormat="1" applyFont="1" applyAlignment="1" applyProtection="1">
      <alignment horizontal="left" indent="1"/>
    </xf>
    <xf numFmtId="2" fontId="8" fillId="0" borderId="0" xfId="0" applyNumberFormat="1" applyFont="1" applyAlignment="1" applyProtection="1">
      <alignment horizontal="right"/>
    </xf>
    <xf numFmtId="0" fontId="10" fillId="0" borderId="0" xfId="0" applyFont="1" applyProtection="1"/>
    <xf numFmtId="2" fontId="2" fillId="0" borderId="0" xfId="3" applyNumberFormat="1" applyAlignment="1" applyProtection="1">
      <alignment vertical="top" wrapText="1"/>
    </xf>
    <xf numFmtId="2" fontId="9" fillId="0" borderId="0" xfId="0" applyNumberFormat="1" applyFont="1" applyProtection="1"/>
    <xf numFmtId="2" fontId="0" fillId="0" borderId="0" xfId="0" applyNumberFormat="1" applyFont="1" applyAlignment="1" applyProtection="1">
      <alignment horizontal="left" indent="1"/>
    </xf>
    <xf numFmtId="2" fontId="10" fillId="0" borderId="0" xfId="0" applyNumberFormat="1" applyFont="1" applyAlignment="1" applyProtection="1">
      <alignment horizontal="left" indent="1"/>
    </xf>
    <xf numFmtId="0" fontId="8" fillId="0" borderId="0" xfId="0" applyFont="1" applyAlignment="1" applyProtection="1">
      <alignment horizontal="right"/>
    </xf>
    <xf numFmtId="0" fontId="4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horizontal="left" vertical="center"/>
    </xf>
    <xf numFmtId="43" fontId="4" fillId="3" borderId="2" xfId="2" applyFont="1" applyFill="1" applyBorder="1" applyAlignment="1" applyProtection="1">
      <alignment vertical="center"/>
    </xf>
    <xf numFmtId="43" fontId="11" fillId="3" borderId="2" xfId="2" applyFont="1" applyFill="1" applyBorder="1" applyAlignment="1" applyProtection="1">
      <alignment vertical="center"/>
    </xf>
    <xf numFmtId="9" fontId="4" fillId="5" borderId="0" xfId="4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vertical="center"/>
    </xf>
    <xf numFmtId="43" fontId="10" fillId="4" borderId="0" xfId="2" applyFont="1" applyFill="1" applyAlignment="1" applyProtection="1">
      <alignment vertical="center"/>
    </xf>
    <xf numFmtId="9" fontId="10" fillId="4" borderId="0" xfId="4" applyFont="1" applyFill="1" applyAlignment="1" applyProtection="1">
      <alignment horizontal="center" vertical="center"/>
    </xf>
    <xf numFmtId="43" fontId="12" fillId="0" borderId="0" xfId="2" applyFont="1" applyAlignment="1" applyProtection="1">
      <alignment vertical="center"/>
    </xf>
    <xf numFmtId="43" fontId="13" fillId="0" borderId="0" xfId="2" applyFont="1" applyAlignment="1" applyProtection="1">
      <alignment vertical="center"/>
    </xf>
    <xf numFmtId="43" fontId="1" fillId="4" borderId="0" xfId="2" applyFont="1" applyFill="1" applyAlignment="1" applyProtection="1">
      <alignment vertical="center"/>
    </xf>
    <xf numFmtId="0" fontId="4" fillId="5" borderId="0" xfId="0" applyFont="1" applyFill="1" applyAlignment="1" applyProtection="1">
      <alignment horizontal="left" vertical="center" wrapText="1"/>
    </xf>
    <xf numFmtId="43" fontId="1" fillId="0" borderId="0" xfId="2" applyFont="1" applyAlignment="1" applyProtection="1">
      <alignment vertical="center"/>
    </xf>
    <xf numFmtId="43" fontId="10" fillId="0" borderId="0" xfId="2" applyFont="1" applyAlignment="1" applyProtection="1">
      <alignment vertical="center"/>
    </xf>
    <xf numFmtId="43" fontId="1" fillId="0" borderId="0" xfId="2" applyFont="1" applyProtection="1"/>
    <xf numFmtId="43" fontId="10" fillId="0" borderId="0" xfId="2" applyFont="1" applyProtection="1"/>
    <xf numFmtId="0" fontId="5" fillId="0" borderId="0" xfId="0" applyFont="1" applyAlignment="1" applyProtection="1"/>
    <xf numFmtId="164" fontId="4" fillId="5" borderId="1" xfId="0" applyNumberFormat="1" applyFont="1" applyFill="1" applyBorder="1" applyAlignment="1" applyProtection="1">
      <alignment vertical="center"/>
      <protection locked="0"/>
    </xf>
    <xf numFmtId="164" fontId="4" fillId="3" borderId="1" xfId="0" applyNumberFormat="1" applyFont="1" applyFill="1" applyBorder="1" applyAlignment="1" applyProtection="1">
      <alignment vertical="center"/>
    </xf>
    <xf numFmtId="165" fontId="4" fillId="5" borderId="1" xfId="0" applyNumberFormat="1" applyFont="1" applyFill="1" applyBorder="1" applyAlignment="1" applyProtection="1">
      <alignment vertical="center"/>
      <protection locked="0"/>
    </xf>
    <xf numFmtId="165" fontId="4" fillId="3" borderId="1" xfId="0" applyNumberFormat="1" applyFont="1" applyFill="1" applyBorder="1" applyAlignment="1" applyProtection="1">
      <alignment vertical="center"/>
    </xf>
    <xf numFmtId="165" fontId="4" fillId="3" borderId="1" xfId="4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left"/>
      <protection locked="0"/>
    </xf>
    <xf numFmtId="2" fontId="15" fillId="0" borderId="0" xfId="3" applyNumberFormat="1" applyFont="1" applyAlignment="1" applyProtection="1">
      <alignment horizontal="left"/>
      <protection locked="0"/>
    </xf>
    <xf numFmtId="2" fontId="15" fillId="0" borderId="0" xfId="3" applyNumberFormat="1" applyFont="1" applyAlignment="1" applyProtection="1">
      <alignment horizontal="left" vertical="top" wrapText="1"/>
      <protection locked="0"/>
    </xf>
    <xf numFmtId="0" fontId="0" fillId="6" borderId="0" xfId="0" applyFill="1" applyProtection="1"/>
    <xf numFmtId="0" fontId="18" fillId="0" borderId="0" xfId="0" applyFont="1" applyAlignment="1" applyProtection="1">
      <alignment horizontal="right"/>
    </xf>
    <xf numFmtId="164" fontId="10" fillId="4" borderId="0" xfId="0" applyNumberFormat="1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left" vertical="center"/>
    </xf>
    <xf numFmtId="0" fontId="4" fillId="5" borderId="0" xfId="0" applyFont="1" applyFill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4" fillId="5" borderId="0" xfId="0" applyFont="1" applyFill="1" applyAlignment="1" applyProtection="1">
      <alignment horizontal="left" vertical="center" wrapText="1"/>
    </xf>
    <xf numFmtId="2" fontId="15" fillId="0" borderId="0" xfId="3" applyNumberFormat="1" applyFont="1" applyAlignment="1" applyProtection="1">
      <alignment horizontal="left" vertical="top" wrapText="1"/>
    </xf>
    <xf numFmtId="2" fontId="5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/>
    </xf>
    <xf numFmtId="0" fontId="14" fillId="0" borderId="0" xfId="0" applyFont="1" applyAlignment="1" applyProtection="1">
      <alignment horizontal="center"/>
    </xf>
  </cellXfs>
  <cellStyles count="6">
    <cellStyle name="Category" xfId="1"/>
    <cellStyle name="Comma" xfId="2" builtinId="3"/>
    <cellStyle name="Followed Hyperlink" xfId="5" builtinId="9" hidden="1"/>
    <cellStyle name="Hyperlink" xfId="3" builtinId="8"/>
    <cellStyle name="Normal" xfId="0" builtinId="0"/>
    <cellStyle name="Percent" xfId="4" builtinId="5"/>
  </cellStyles>
  <dxfs count="26"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DEMONSTRATIVO</a:t>
            </a:r>
            <a:r>
              <a:rPr lang="pt-BR" b="1" baseline="0"/>
              <a:t> DAS FONTES DE RECEITA</a:t>
            </a:r>
            <a:endParaRPr lang="pt-BR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Gráficos!$B$14</c:f>
              <c:strCache>
                <c:ptCount val="1"/>
                <c:pt idx="0">
                  <c:v>Cotas em atraso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Gráficos!$C$14:$N$14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Gráficos!$B$15</c:f>
              <c:strCache>
                <c:ptCount val="1"/>
                <c:pt idx="0">
                  <c:v>Cotas condominiais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Gráficos!$C$15:$N$15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3"/>
          <c:tx>
            <c:strRef>
              <c:f>Gráficos!$B$16</c:f>
              <c:strCache>
                <c:ptCount val="1"/>
                <c:pt idx="0">
                  <c:v>Cotas antecipadas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Gráficos!$C$16:$N$16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4"/>
          <c:tx>
            <c:strRef>
              <c:f>Gráficos!$B$17</c:f>
              <c:strCache>
                <c:ptCount val="1"/>
                <c:pt idx="0">
                  <c:v>Multas arrecadadas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Gráficos!$C$17:$N$17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5"/>
          <c:tx>
            <c:strRef>
              <c:f>Gráficos!$B$18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Gráficos!$C$18:$N$18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7147872"/>
        <c:axId val="-2087156576"/>
      </c:barChart>
      <c:lineChart>
        <c:grouping val="standard"/>
        <c:varyColors val="0"/>
        <c:ser>
          <c:idx val="5"/>
          <c:order val="0"/>
          <c:tx>
            <c:v>RECEITAS MENSAIS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Gráficos!$C$19:$N$19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7147872"/>
        <c:axId val="-2087156576"/>
      </c:lineChart>
      <c:catAx>
        <c:axId val="-20871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7156576"/>
        <c:crosses val="autoZero"/>
        <c:auto val="1"/>
        <c:lblAlgn val="ctr"/>
        <c:lblOffset val="100"/>
        <c:noMultiLvlLbl val="0"/>
      </c:catAx>
      <c:valAx>
        <c:axId val="-20871565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71478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DEMONSTRATIVO</a:t>
            </a:r>
            <a:r>
              <a:rPr lang="pt-BR" b="1" baseline="0"/>
              <a:t> DAS FONTES DE DESPESAS</a:t>
            </a:r>
            <a:endParaRPr lang="pt-BR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301886637211093E-2"/>
          <c:y val="0.17698237247158"/>
          <c:w val="0.84053102296382198"/>
          <c:h val="0.57494986628248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Gráficos!$B$22</c:f>
              <c:strCache>
                <c:ptCount val="1"/>
                <c:pt idx="0">
                  <c:v>Folha de pagamento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Gráficos!$C$22:$N$22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1"/>
          <c:tx>
            <c:strRef>
              <c:f>Gráficos!$B$23</c:f>
              <c:strCache>
                <c:ptCount val="1"/>
                <c:pt idx="0">
                  <c:v>Consumo água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Gráficos!$C$23:$N$23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2"/>
          <c:tx>
            <c:strRef>
              <c:f>Gráficos!$B$24</c:f>
              <c:strCache>
                <c:ptCount val="1"/>
                <c:pt idx="0">
                  <c:v>Consumo luz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Gráficos!$C$24:$N$24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3"/>
          <c:tx>
            <c:strRef>
              <c:f>Gráficos!$B$25</c:f>
              <c:strCache>
                <c:ptCount val="1"/>
                <c:pt idx="0">
                  <c:v>Consumo gás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Gráficos!$C$25:$N$25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4"/>
          <c:tx>
            <c:strRef>
              <c:f>Gráficos!$B$26</c:f>
              <c:strCache>
                <c:ptCount val="1"/>
                <c:pt idx="0">
                  <c:v>Manutenção elevadores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Gráficos!$C$26:$N$26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Gráficos!$B$27</c:f>
              <c:strCache>
                <c:ptCount val="1"/>
                <c:pt idx="0">
                  <c:v>Contratos de manut. (bombas, jardins, portões, interf.)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Gráficos!$C$27:$N$27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6"/>
          <c:tx>
            <c:strRef>
              <c:f>Gráficos!$B$28</c:f>
              <c:strCache>
                <c:ptCount val="1"/>
                <c:pt idx="0">
                  <c:v>Consertos, obras, reparos,...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Gráficos!$C$28:$N$28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7"/>
          <c:tx>
            <c:strRef>
              <c:f>Gráficos!$B$29</c:f>
              <c:strCache>
                <c:ptCount val="1"/>
                <c:pt idx="0">
                  <c:v>Administrativas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Gráficos!$C$29:$N$29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8"/>
          <c:tx>
            <c:strRef>
              <c:f>Gráficos!$B$30</c:f>
              <c:strCache>
                <c:ptCount val="1"/>
                <c:pt idx="0">
                  <c:v>Impostos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Gráficos!$C$30:$N$30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9"/>
          <c:tx>
            <c:strRef>
              <c:f>Gráficos!$B$31</c:f>
              <c:strCache>
                <c:ptCount val="1"/>
                <c:pt idx="0">
                  <c:v>Honorários (administradora, síndico, advogado,...)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Gráficos!$C$31:$N$31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10"/>
          <c:tx>
            <c:strRef>
              <c:f>Gráficos!$B$32</c:f>
              <c:strCache>
                <c:ptCount val="1"/>
                <c:pt idx="0">
                  <c:v>Seguros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Gráficos!$C$32:$N$32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11"/>
          <c:tx>
            <c:strRef>
              <c:f>Gráficos!$B$33</c:f>
              <c:strCache>
                <c:ptCount val="1"/>
                <c:pt idx="0">
                  <c:v>Diversos</c:v>
                </c:pt>
              </c:strCache>
            </c:strRef>
          </c:tx>
          <c:invertIfNegative val="0"/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Gráficos!$C$33:$N$33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7147328"/>
        <c:axId val="-2087155488"/>
      </c:barChart>
      <c:lineChart>
        <c:grouping val="standard"/>
        <c:varyColors val="0"/>
        <c:ser>
          <c:idx val="5"/>
          <c:order val="12"/>
          <c:tx>
            <c:v>DESPESAS MENSAIS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Gráficos!$C$34:$N$34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7158208"/>
        <c:axId val="-2087158752"/>
      </c:lineChart>
      <c:catAx>
        <c:axId val="-208714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7155488"/>
        <c:crosses val="autoZero"/>
        <c:auto val="1"/>
        <c:lblAlgn val="ctr"/>
        <c:lblOffset val="100"/>
        <c:noMultiLvlLbl val="0"/>
      </c:catAx>
      <c:valAx>
        <c:axId val="-2087155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Total</a:t>
                </a:r>
                <a:r>
                  <a:rPr lang="pt-BR" baseline="0"/>
                  <a:t>   dos   Tipos   de   Despesas ( R$ )</a:t>
                </a:r>
                <a:endParaRPr lang="pt-BR"/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7147328"/>
        <c:crosses val="autoZero"/>
        <c:crossBetween val="between"/>
      </c:valAx>
      <c:valAx>
        <c:axId val="-20871587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Total</a:t>
                </a:r>
                <a:r>
                  <a:rPr lang="pt-BR" baseline="0"/>
                  <a:t>   da   Despesa   Mensal   ( R$ )</a:t>
                </a:r>
                <a:endParaRPr lang="pt-BR"/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-2087158208"/>
        <c:crosses val="max"/>
        <c:crossBetween val="between"/>
      </c:valAx>
      <c:catAx>
        <c:axId val="-208715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71587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6372184246200001E-2"/>
          <c:y val="0.83674274892853595"/>
          <c:w val="0.95979471316085496"/>
          <c:h val="0.152213030333233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DEMONSTRATIVO</a:t>
            </a:r>
            <a:r>
              <a:rPr lang="pt-BR" b="1" baseline="0"/>
              <a:t> DO SALDO ACUMULADO</a:t>
            </a:r>
            <a:endParaRPr lang="pt-BR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v>RECEITAS MENSAIS</c:v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Gráficos!$C$19:$N$19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DESPESAS MENSAIS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Gráficos!$C$34:$N$34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7162016"/>
        <c:axId val="-2087151680"/>
      </c:barChart>
      <c:lineChart>
        <c:grouping val="standard"/>
        <c:varyColors val="0"/>
        <c:ser>
          <c:idx val="1"/>
          <c:order val="2"/>
          <c:tx>
            <c:v>SALDO ACUMULADO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Gráficos!$C$36:$N$36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7148960"/>
        <c:axId val="-2087161472"/>
      </c:lineChart>
      <c:catAx>
        <c:axId val="-20871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7151680"/>
        <c:crosses val="autoZero"/>
        <c:auto val="1"/>
        <c:lblAlgn val="ctr"/>
        <c:lblOffset val="100"/>
        <c:noMultiLvlLbl val="0"/>
      </c:catAx>
      <c:valAx>
        <c:axId val="-2087151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Total   de   Recetas  </a:t>
                </a:r>
                <a:r>
                  <a:rPr lang="pt-BR" baseline="0"/>
                  <a:t> e   Despesas   ( R$ )</a:t>
                </a:r>
                <a:endParaRPr lang="pt-BR"/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7162016"/>
        <c:crosses val="autoZero"/>
        <c:crossBetween val="between"/>
      </c:valAx>
      <c:valAx>
        <c:axId val="-20871614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Total   de   Saldo   ( R$ )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-2087148960"/>
        <c:crosses val="max"/>
        <c:crossBetween val="between"/>
      </c:valAx>
      <c:catAx>
        <c:axId val="-208714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716147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REPRESENTAÇÃO</a:t>
            </a:r>
            <a:r>
              <a:rPr lang="pt-BR" b="1" baseline="0"/>
              <a:t> DAS DESPESAS - TOTAL DO ANO</a:t>
            </a:r>
            <a:endParaRPr lang="pt-BR" b="1"/>
          </a:p>
        </c:rich>
      </c:tx>
      <c:layout/>
      <c:overlay val="0"/>
    </c:title>
    <c:autoTitleDeleted val="0"/>
    <c:view3D>
      <c:rotX val="40"/>
      <c:rotY val="18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8400000"/>
              </a:lightRig>
            </a:scene3d>
            <a:sp3d>
              <a:bevelT w="762000" h="762000"/>
              <a:bevelB w="762000" h="762000"/>
            </a:sp3d>
          </c:spPr>
          <c:explosion val="2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Gráficos!$B$22:$B$33</c:f>
              <c:strCache>
                <c:ptCount val="12"/>
                <c:pt idx="0">
                  <c:v>Folha de pagamento</c:v>
                </c:pt>
                <c:pt idx="1">
                  <c:v>Consumo água</c:v>
                </c:pt>
                <c:pt idx="2">
                  <c:v>Consumo luz</c:v>
                </c:pt>
                <c:pt idx="3">
                  <c:v>Consumo gás</c:v>
                </c:pt>
                <c:pt idx="4">
                  <c:v>Manutenção elevadores</c:v>
                </c:pt>
                <c:pt idx="5">
                  <c:v>Contratos de manut. (bombas, jardins, portões, interf.)</c:v>
                </c:pt>
                <c:pt idx="6">
                  <c:v>Consertos, obras, reparos,...</c:v>
                </c:pt>
                <c:pt idx="7">
                  <c:v>Administrativas</c:v>
                </c:pt>
                <c:pt idx="8">
                  <c:v>Impostos</c:v>
                </c:pt>
                <c:pt idx="9">
                  <c:v>Honorários (administradora, síndico, advogado,...)</c:v>
                </c:pt>
                <c:pt idx="10">
                  <c:v>Seguros</c:v>
                </c:pt>
                <c:pt idx="11">
                  <c:v>Diversos</c:v>
                </c:pt>
              </c:strCache>
            </c:strRef>
          </c:cat>
          <c:val>
            <c:numRef>
              <c:f>Gráficos!$O$22:$O$33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0"/>
    <c:dispBlanksAs val="gap"/>
    <c:showDLblsOverMax val="0"/>
  </c:chart>
  <c:spPr>
    <a:scene3d>
      <a:camera prst="orthographicFront"/>
      <a:lightRig rig="threePt" dir="t"/>
    </a:scene3d>
    <a:sp3d>
      <a:bevelT w="0" h="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multiLvlStrRef>
              <c:f>Gráficos!$B$22:$B$33</c:f>
            </c:multiLvlStrRef>
          </c:cat>
          <c:val>
            <c:numRef>
              <c:f>Gráficos!$O$22:$O$33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78</xdr:row>
      <xdr:rowOff>38100</xdr:rowOff>
    </xdr:from>
    <xdr:to>
      <xdr:col>15</xdr:col>
      <xdr:colOff>723900</xdr:colOff>
      <xdr:row>98</xdr:row>
      <xdr:rowOff>0</xdr:rowOff>
    </xdr:to>
    <xdr:graphicFrame macro="">
      <xdr:nvGraphicFramePr>
        <xdr:cNvPr id="1331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98</xdr:row>
      <xdr:rowOff>127000</xdr:rowOff>
    </xdr:from>
    <xdr:to>
      <xdr:col>16</xdr:col>
      <xdr:colOff>0</xdr:colOff>
      <xdr:row>117</xdr:row>
      <xdr:rowOff>292100</xdr:rowOff>
    </xdr:to>
    <xdr:graphicFrame macro="">
      <xdr:nvGraphicFramePr>
        <xdr:cNvPr id="1331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161925</xdr:rowOff>
    </xdr:from>
    <xdr:to>
      <xdr:col>16</xdr:col>
      <xdr:colOff>0</xdr:colOff>
      <xdr:row>76</xdr:row>
      <xdr:rowOff>136525</xdr:rowOff>
    </xdr:to>
    <xdr:graphicFrame macro="">
      <xdr:nvGraphicFramePr>
        <xdr:cNvPr id="1331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76200</xdr:rowOff>
    </xdr:from>
    <xdr:to>
      <xdr:col>16</xdr:col>
      <xdr:colOff>0</xdr:colOff>
      <xdr:row>56</xdr:row>
      <xdr:rowOff>50800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590550</xdr:colOff>
      <xdr:row>20</xdr:row>
      <xdr:rowOff>33337</xdr:rowOff>
    </xdr:from>
    <xdr:to>
      <xdr:col>13</xdr:col>
      <xdr:colOff>95250</xdr:colOff>
      <xdr:row>33</xdr:row>
      <xdr:rowOff>33337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emplo.com.br/" TargetMode="External"/><Relationship Id="rId1" Type="http://schemas.openxmlformats.org/officeDocument/2006/relationships/hyperlink" Target="mailto:xxxxxx@exemplo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@exemp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view="pageBreakPreview" zoomScaleSheetLayoutView="100" workbookViewId="0">
      <selection activeCell="H9" sqref="H9"/>
    </sheetView>
  </sheetViews>
  <sheetFormatPr defaultColWidth="9.109375" defaultRowHeight="14.4" zeroHeight="1" x14ac:dyDescent="0.3"/>
  <cols>
    <col min="1" max="1" width="1.44140625" style="6" customWidth="1"/>
    <col min="2" max="2" width="38.109375" style="6" customWidth="1"/>
    <col min="3" max="3" width="1" style="6" customWidth="1"/>
    <col min="4" max="16" width="13" style="6" customWidth="1"/>
    <col min="17" max="17" width="1.44140625" style="6" customWidth="1"/>
    <col min="18" max="16384" width="9.109375" style="6"/>
  </cols>
  <sheetData>
    <row r="1" spans="1:16" ht="11.25" customHeight="1" x14ac:dyDescent="0.3">
      <c r="A1" s="4"/>
      <c r="B1" s="4"/>
      <c r="C1" s="4"/>
      <c r="D1" s="4"/>
      <c r="E1" s="4"/>
      <c r="F1" s="4"/>
    </row>
    <row r="2" spans="1:16" ht="21" x14ac:dyDescent="0.3">
      <c r="A2" s="4"/>
      <c r="B2" s="2" t="s">
        <v>21</v>
      </c>
      <c r="C2" s="8"/>
      <c r="D2" s="8"/>
      <c r="E2" s="9"/>
      <c r="F2" s="9"/>
    </row>
    <row r="3" spans="1:16" ht="9" customHeight="1" x14ac:dyDescent="0.3">
      <c r="A3" s="4"/>
      <c r="B3" s="4"/>
      <c r="C3" s="4"/>
      <c r="D3" s="10"/>
      <c r="E3" s="4"/>
      <c r="F3" s="4"/>
    </row>
    <row r="4" spans="1:16" x14ac:dyDescent="0.3">
      <c r="A4" s="4"/>
      <c r="B4" s="1" t="s">
        <v>0</v>
      </c>
      <c r="D4" s="13" t="s">
        <v>1</v>
      </c>
      <c r="E4" s="48" t="s">
        <v>6</v>
      </c>
      <c r="F4" s="48"/>
    </row>
    <row r="5" spans="1:16" x14ac:dyDescent="0.3">
      <c r="A5" s="4"/>
      <c r="B5" s="1" t="s">
        <v>4</v>
      </c>
      <c r="D5" s="13" t="s">
        <v>41</v>
      </c>
      <c r="E5" s="49" t="s">
        <v>42</v>
      </c>
      <c r="F5" s="49"/>
    </row>
    <row r="6" spans="1:16" ht="14.1" customHeight="1" x14ac:dyDescent="0.3">
      <c r="A6" s="4"/>
      <c r="B6" s="1" t="s">
        <v>5</v>
      </c>
      <c r="D6" s="13" t="s">
        <v>2</v>
      </c>
      <c r="E6" s="50" t="s">
        <v>7</v>
      </c>
      <c r="F6" s="50"/>
      <c r="G6" s="52" t="s">
        <v>88</v>
      </c>
      <c r="H6" s="51" t="s">
        <v>89</v>
      </c>
      <c r="I6" s="51"/>
      <c r="J6" s="51"/>
    </row>
    <row r="7" spans="1:16" x14ac:dyDescent="0.3">
      <c r="A7" s="4"/>
      <c r="B7" s="10"/>
      <c r="C7" s="10"/>
      <c r="D7" s="10"/>
      <c r="E7" s="15"/>
      <c r="F7" s="10"/>
      <c r="H7" s="26" t="s">
        <v>93</v>
      </c>
      <c r="I7" s="26"/>
      <c r="J7" s="26"/>
    </row>
    <row r="8" spans="1:16" ht="18" x14ac:dyDescent="0.35">
      <c r="A8" s="4"/>
      <c r="B8" s="16" t="s">
        <v>3</v>
      </c>
      <c r="C8" s="10"/>
      <c r="D8" s="19" t="s">
        <v>43</v>
      </c>
      <c r="E8" s="3" t="s">
        <v>44</v>
      </c>
    </row>
    <row r="9" spans="1:16" ht="9" customHeight="1" x14ac:dyDescent="0.3">
      <c r="A9" s="4"/>
      <c r="B9" s="10"/>
      <c r="C9" s="10"/>
      <c r="F9" s="4"/>
    </row>
    <row r="10" spans="1:16" x14ac:dyDescent="0.3"/>
    <row r="11" spans="1:16" x14ac:dyDescent="0.3">
      <c r="B11" s="19"/>
      <c r="C11" s="42"/>
      <c r="D11" s="23" t="s">
        <v>23</v>
      </c>
      <c r="E11" s="23" t="s">
        <v>24</v>
      </c>
      <c r="F11" s="23" t="s">
        <v>25</v>
      </c>
      <c r="G11" s="23" t="s">
        <v>26</v>
      </c>
      <c r="H11" s="23" t="s">
        <v>27</v>
      </c>
      <c r="I11" s="23" t="s">
        <v>28</v>
      </c>
      <c r="J11" s="23" t="s">
        <v>29</v>
      </c>
      <c r="K11" s="23" t="s">
        <v>30</v>
      </c>
      <c r="L11" s="23" t="s">
        <v>31</v>
      </c>
      <c r="M11" s="23" t="s">
        <v>32</v>
      </c>
      <c r="N11" s="23" t="s">
        <v>33</v>
      </c>
      <c r="O11" s="23" t="s">
        <v>34</v>
      </c>
      <c r="P11" s="23" t="s">
        <v>84</v>
      </c>
    </row>
    <row r="12" spans="1:16" s="24" customFormat="1" x14ac:dyDescent="0.3">
      <c r="B12" s="25" t="s">
        <v>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24" customFormat="1" ht="13.5" customHeight="1" x14ac:dyDescent="0.3">
      <c r="B13" s="55" t="s">
        <v>45</v>
      </c>
      <c r="C13" s="5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 t="str">
        <f t="shared" ref="P13:P18" si="0">IF(ISERROR(AVERAGE(D13:O13)),"",AVERAGE(D13:O13))</f>
        <v/>
      </c>
    </row>
    <row r="14" spans="1:16" s="24" customFormat="1" ht="13.5" customHeight="1" x14ac:dyDescent="0.3">
      <c r="B14" s="55" t="s">
        <v>46</v>
      </c>
      <c r="C14" s="55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 t="str">
        <f t="shared" si="0"/>
        <v/>
      </c>
    </row>
    <row r="15" spans="1:16" s="24" customFormat="1" ht="13.5" customHeight="1" x14ac:dyDescent="0.3">
      <c r="B15" s="55" t="s">
        <v>47</v>
      </c>
      <c r="C15" s="55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 t="str">
        <f t="shared" si="0"/>
        <v/>
      </c>
    </row>
    <row r="16" spans="1:16" s="24" customFormat="1" ht="13.5" customHeight="1" x14ac:dyDescent="0.3">
      <c r="B16" s="55" t="s">
        <v>48</v>
      </c>
      <c r="C16" s="55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 t="str">
        <f t="shared" si="0"/>
        <v/>
      </c>
    </row>
    <row r="17" spans="2:16" s="24" customFormat="1" ht="13.5" customHeight="1" x14ac:dyDescent="0.3">
      <c r="B17" s="55" t="s">
        <v>87</v>
      </c>
      <c r="C17" s="55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 t="str">
        <f t="shared" si="0"/>
        <v/>
      </c>
    </row>
    <row r="18" spans="2:16" s="24" customFormat="1" x14ac:dyDescent="0.3">
      <c r="B18" s="54" t="s">
        <v>17</v>
      </c>
      <c r="C18" s="54"/>
      <c r="D18" s="53">
        <f t="shared" ref="D18:O18" si="1">SUM(D13:D17)</f>
        <v>0</v>
      </c>
      <c r="E18" s="53">
        <f t="shared" si="1"/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3">
        <f t="shared" si="1"/>
        <v>0</v>
      </c>
      <c r="P18" s="53">
        <f t="shared" si="0"/>
        <v>0</v>
      </c>
    </row>
    <row r="19" spans="2:16" s="24" customFormat="1" ht="9" customHeight="1" x14ac:dyDescent="0.3"/>
    <row r="20" spans="2:16" s="24" customFormat="1" x14ac:dyDescent="0.3">
      <c r="B20" s="25" t="s">
        <v>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6" s="24" customFormat="1" ht="13.5" customHeight="1" x14ac:dyDescent="0.3">
      <c r="B21" s="55" t="s">
        <v>49</v>
      </c>
      <c r="C21" s="56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 t="str">
        <f t="shared" ref="P21:P33" si="2">IF(ISERROR(AVERAGE(D21:O21)),"",AVERAGE(D21:O21))</f>
        <v/>
      </c>
    </row>
    <row r="22" spans="2:16" s="24" customFormat="1" ht="13.5" customHeight="1" x14ac:dyDescent="0.3">
      <c r="B22" s="55" t="s">
        <v>50</v>
      </c>
      <c r="C22" s="56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 t="str">
        <f t="shared" si="2"/>
        <v/>
      </c>
    </row>
    <row r="23" spans="2:16" s="24" customFormat="1" ht="13.5" customHeight="1" x14ac:dyDescent="0.3">
      <c r="B23" s="55" t="s">
        <v>51</v>
      </c>
      <c r="C23" s="56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 t="str">
        <f t="shared" si="2"/>
        <v/>
      </c>
    </row>
    <row r="24" spans="2:16" s="24" customFormat="1" ht="13.5" customHeight="1" x14ac:dyDescent="0.3">
      <c r="B24" s="55" t="s">
        <v>52</v>
      </c>
      <c r="C24" s="5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 t="str">
        <f t="shared" si="2"/>
        <v/>
      </c>
    </row>
    <row r="25" spans="2:16" s="24" customFormat="1" ht="13.5" customHeight="1" x14ac:dyDescent="0.3">
      <c r="B25" s="55" t="s">
        <v>53</v>
      </c>
      <c r="C25" s="5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 t="str">
        <f t="shared" si="2"/>
        <v/>
      </c>
    </row>
    <row r="26" spans="2:16" s="24" customFormat="1" ht="13.5" customHeight="1" x14ac:dyDescent="0.3">
      <c r="B26" s="55" t="s">
        <v>90</v>
      </c>
      <c r="C26" s="5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 t="str">
        <f t="shared" si="2"/>
        <v/>
      </c>
    </row>
    <row r="27" spans="2:16" s="24" customFormat="1" ht="13.5" customHeight="1" x14ac:dyDescent="0.3">
      <c r="B27" s="55" t="s">
        <v>54</v>
      </c>
      <c r="C27" s="5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 t="str">
        <f t="shared" si="2"/>
        <v/>
      </c>
    </row>
    <row r="28" spans="2:16" s="24" customFormat="1" ht="13.5" customHeight="1" x14ac:dyDescent="0.3">
      <c r="B28" s="55" t="s">
        <v>55</v>
      </c>
      <c r="C28" s="56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 t="str">
        <f t="shared" si="2"/>
        <v/>
      </c>
    </row>
    <row r="29" spans="2:16" s="24" customFormat="1" ht="13.5" customHeight="1" x14ac:dyDescent="0.3">
      <c r="B29" s="55" t="s">
        <v>56</v>
      </c>
      <c r="C29" s="5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 t="str">
        <f t="shared" si="2"/>
        <v/>
      </c>
    </row>
    <row r="30" spans="2:16" s="24" customFormat="1" ht="13.5" customHeight="1" x14ac:dyDescent="0.3">
      <c r="B30" s="55" t="s">
        <v>91</v>
      </c>
      <c r="C30" s="56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 t="str">
        <f t="shared" si="2"/>
        <v/>
      </c>
    </row>
    <row r="31" spans="2:16" s="24" customFormat="1" ht="13.5" customHeight="1" x14ac:dyDescent="0.3">
      <c r="B31" s="55" t="s">
        <v>57</v>
      </c>
      <c r="C31" s="5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 t="str">
        <f t="shared" si="2"/>
        <v/>
      </c>
    </row>
    <row r="32" spans="2:16" s="24" customFormat="1" ht="13.5" customHeight="1" x14ac:dyDescent="0.3">
      <c r="B32" s="55" t="s">
        <v>58</v>
      </c>
      <c r="C32" s="56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 t="str">
        <f t="shared" si="2"/>
        <v/>
      </c>
    </row>
    <row r="33" spans="2:16" s="24" customFormat="1" x14ac:dyDescent="0.3">
      <c r="B33" s="54" t="s">
        <v>16</v>
      </c>
      <c r="C33" s="54"/>
      <c r="D33" s="53">
        <f t="shared" ref="D33:O33" si="3">SUM(D21:D32)</f>
        <v>0</v>
      </c>
      <c r="E33" s="53">
        <f t="shared" si="3"/>
        <v>0</v>
      </c>
      <c r="F33" s="53">
        <f t="shared" si="3"/>
        <v>0</v>
      </c>
      <c r="G33" s="53">
        <f t="shared" si="3"/>
        <v>0</v>
      </c>
      <c r="H33" s="53">
        <f t="shared" si="3"/>
        <v>0</v>
      </c>
      <c r="I33" s="53">
        <f t="shared" si="3"/>
        <v>0</v>
      </c>
      <c r="J33" s="53">
        <f t="shared" si="3"/>
        <v>0</v>
      </c>
      <c r="K33" s="53">
        <f t="shared" si="3"/>
        <v>0</v>
      </c>
      <c r="L33" s="53">
        <f t="shared" si="3"/>
        <v>0</v>
      </c>
      <c r="M33" s="53">
        <f t="shared" si="3"/>
        <v>0</v>
      </c>
      <c r="N33" s="53">
        <f t="shared" si="3"/>
        <v>0</v>
      </c>
      <c r="O33" s="53">
        <f t="shared" si="3"/>
        <v>0</v>
      </c>
      <c r="P33" s="53">
        <f t="shared" si="2"/>
        <v>0</v>
      </c>
    </row>
    <row r="34" spans="2:16" s="24" customFormat="1" ht="9" customHeight="1" x14ac:dyDescent="0.3"/>
    <row r="35" spans="2:16" s="24" customFormat="1" x14ac:dyDescent="0.3">
      <c r="B35" s="25" t="s">
        <v>10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2:16" s="24" customFormat="1" ht="13.5" customHeight="1" x14ac:dyDescent="0.3">
      <c r="B36" s="57" t="s">
        <v>14</v>
      </c>
      <c r="C36" s="58"/>
      <c r="D36" s="43"/>
      <c r="E36" s="44">
        <f>D40</f>
        <v>0</v>
      </c>
      <c r="F36" s="44">
        <f t="shared" ref="F36:O36" si="4">E40</f>
        <v>0</v>
      </c>
      <c r="G36" s="44">
        <f t="shared" si="4"/>
        <v>0</v>
      </c>
      <c r="H36" s="44">
        <f t="shared" si="4"/>
        <v>0</v>
      </c>
      <c r="I36" s="44">
        <f t="shared" si="4"/>
        <v>0</v>
      </c>
      <c r="J36" s="44">
        <f t="shared" si="4"/>
        <v>0</v>
      </c>
      <c r="K36" s="44">
        <f t="shared" si="4"/>
        <v>0</v>
      </c>
      <c r="L36" s="44">
        <f t="shared" si="4"/>
        <v>0</v>
      </c>
      <c r="M36" s="44">
        <f t="shared" si="4"/>
        <v>0</v>
      </c>
      <c r="N36" s="44">
        <f t="shared" si="4"/>
        <v>0</v>
      </c>
      <c r="O36" s="44">
        <f t="shared" si="4"/>
        <v>0</v>
      </c>
      <c r="P36" s="44">
        <f t="shared" ref="P36:P40" si="5">IF(ISERROR(AVERAGE(D36:O36)),"",AVERAGE(D36:O36))</f>
        <v>0</v>
      </c>
    </row>
    <row r="37" spans="2:16" s="24" customFormat="1" ht="13.5" customHeight="1" x14ac:dyDescent="0.3">
      <c r="B37" s="57" t="s">
        <v>12</v>
      </c>
      <c r="C37" s="58"/>
      <c r="D37" s="44">
        <f t="shared" ref="D37:O37" si="6">D18</f>
        <v>0</v>
      </c>
      <c r="E37" s="44">
        <f t="shared" si="6"/>
        <v>0</v>
      </c>
      <c r="F37" s="44">
        <f t="shared" si="6"/>
        <v>0</v>
      </c>
      <c r="G37" s="44">
        <f t="shared" si="6"/>
        <v>0</v>
      </c>
      <c r="H37" s="44">
        <f t="shared" si="6"/>
        <v>0</v>
      </c>
      <c r="I37" s="44">
        <f t="shared" si="6"/>
        <v>0</v>
      </c>
      <c r="J37" s="44">
        <f t="shared" si="6"/>
        <v>0</v>
      </c>
      <c r="K37" s="44">
        <f t="shared" si="6"/>
        <v>0</v>
      </c>
      <c r="L37" s="44">
        <f t="shared" si="6"/>
        <v>0</v>
      </c>
      <c r="M37" s="44">
        <f t="shared" si="6"/>
        <v>0</v>
      </c>
      <c r="N37" s="44">
        <f t="shared" si="6"/>
        <v>0</v>
      </c>
      <c r="O37" s="44">
        <f t="shared" si="6"/>
        <v>0</v>
      </c>
      <c r="P37" s="44">
        <f t="shared" si="5"/>
        <v>0</v>
      </c>
    </row>
    <row r="38" spans="2:16" s="24" customFormat="1" ht="13.5" customHeight="1" x14ac:dyDescent="0.3">
      <c r="B38" s="57" t="s">
        <v>13</v>
      </c>
      <c r="C38" s="58"/>
      <c r="D38" s="44">
        <f t="shared" ref="D38:O38" si="7">D33</f>
        <v>0</v>
      </c>
      <c r="E38" s="44">
        <f t="shared" si="7"/>
        <v>0</v>
      </c>
      <c r="F38" s="44">
        <f t="shared" si="7"/>
        <v>0</v>
      </c>
      <c r="G38" s="44">
        <f t="shared" si="7"/>
        <v>0</v>
      </c>
      <c r="H38" s="44">
        <f t="shared" si="7"/>
        <v>0</v>
      </c>
      <c r="I38" s="44">
        <f t="shared" si="7"/>
        <v>0</v>
      </c>
      <c r="J38" s="44">
        <f t="shared" si="7"/>
        <v>0</v>
      </c>
      <c r="K38" s="44">
        <f t="shared" si="7"/>
        <v>0</v>
      </c>
      <c r="L38" s="44">
        <f t="shared" si="7"/>
        <v>0</v>
      </c>
      <c r="M38" s="44">
        <f t="shared" si="7"/>
        <v>0</v>
      </c>
      <c r="N38" s="44">
        <f t="shared" si="7"/>
        <v>0</v>
      </c>
      <c r="O38" s="44">
        <f t="shared" si="7"/>
        <v>0</v>
      </c>
      <c r="P38" s="44">
        <f t="shared" si="5"/>
        <v>0</v>
      </c>
    </row>
    <row r="39" spans="2:16" s="24" customFormat="1" ht="13.5" customHeight="1" x14ac:dyDescent="0.3">
      <c r="B39" s="57" t="s">
        <v>86</v>
      </c>
      <c r="C39" s="58"/>
      <c r="D39" s="44">
        <f t="shared" ref="D39:O39" si="8">(D37-D38)</f>
        <v>0</v>
      </c>
      <c r="E39" s="44">
        <f t="shared" si="8"/>
        <v>0</v>
      </c>
      <c r="F39" s="44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0</v>
      </c>
      <c r="J39" s="44">
        <f t="shared" si="8"/>
        <v>0</v>
      </c>
      <c r="K39" s="44">
        <f t="shared" si="8"/>
        <v>0</v>
      </c>
      <c r="L39" s="44">
        <f t="shared" si="8"/>
        <v>0</v>
      </c>
      <c r="M39" s="44">
        <f t="shared" si="8"/>
        <v>0</v>
      </c>
      <c r="N39" s="44">
        <f t="shared" si="8"/>
        <v>0</v>
      </c>
      <c r="O39" s="44">
        <f t="shared" si="8"/>
        <v>0</v>
      </c>
      <c r="P39" s="44">
        <f t="shared" si="5"/>
        <v>0</v>
      </c>
    </row>
    <row r="40" spans="2:16" s="24" customFormat="1" x14ac:dyDescent="0.3">
      <c r="B40" s="54" t="s">
        <v>15</v>
      </c>
      <c r="C40" s="54"/>
      <c r="D40" s="53">
        <f t="shared" ref="D40:O40" si="9">(D36+D37-D38)</f>
        <v>0</v>
      </c>
      <c r="E40" s="53">
        <f t="shared" si="9"/>
        <v>0</v>
      </c>
      <c r="F40" s="53">
        <f t="shared" si="9"/>
        <v>0</v>
      </c>
      <c r="G40" s="53">
        <f t="shared" si="9"/>
        <v>0</v>
      </c>
      <c r="H40" s="53">
        <f t="shared" si="9"/>
        <v>0</v>
      </c>
      <c r="I40" s="53">
        <f t="shared" si="9"/>
        <v>0</v>
      </c>
      <c r="J40" s="53">
        <f t="shared" si="9"/>
        <v>0</v>
      </c>
      <c r="K40" s="53">
        <f t="shared" si="9"/>
        <v>0</v>
      </c>
      <c r="L40" s="53">
        <f t="shared" si="9"/>
        <v>0</v>
      </c>
      <c r="M40" s="53">
        <f t="shared" si="9"/>
        <v>0</v>
      </c>
      <c r="N40" s="53">
        <f t="shared" si="9"/>
        <v>0</v>
      </c>
      <c r="O40" s="53">
        <f t="shared" si="9"/>
        <v>0</v>
      </c>
      <c r="P40" s="53">
        <f t="shared" si="5"/>
        <v>0</v>
      </c>
    </row>
    <row r="41" spans="2:16" s="24" customFormat="1" ht="9" customHeight="1" x14ac:dyDescent="0.3"/>
    <row r="42" spans="2:16" s="24" customFormat="1" x14ac:dyDescent="0.3">
      <c r="B42" s="25" t="s">
        <v>11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s="24" customFormat="1" ht="13.5" customHeight="1" x14ac:dyDescent="0.3">
      <c r="B43" s="55" t="s">
        <v>79</v>
      </c>
      <c r="C43" s="56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 t="str">
        <f t="shared" ref="P43:P47" si="10">IF(ISERROR(AVERAGE(D43:O43)),"",AVERAGE(D43:O43))</f>
        <v/>
      </c>
    </row>
    <row r="44" spans="2:16" s="24" customFormat="1" ht="13.5" customHeight="1" x14ac:dyDescent="0.3">
      <c r="B44" s="55" t="s">
        <v>80</v>
      </c>
      <c r="C44" s="5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 t="str">
        <f t="shared" si="10"/>
        <v/>
      </c>
    </row>
    <row r="45" spans="2:16" s="24" customFormat="1" ht="13.5" customHeight="1" x14ac:dyDescent="0.3">
      <c r="B45" s="55" t="s">
        <v>81</v>
      </c>
      <c r="C45" s="5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 t="str">
        <f t="shared" si="10"/>
        <v/>
      </c>
    </row>
    <row r="46" spans="2:16" s="24" customFormat="1" ht="13.5" customHeight="1" x14ac:dyDescent="0.3">
      <c r="B46" s="55" t="s">
        <v>82</v>
      </c>
      <c r="C46" s="5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 t="str">
        <f t="shared" si="10"/>
        <v/>
      </c>
    </row>
    <row r="47" spans="2:16" s="24" customFormat="1" x14ac:dyDescent="0.3">
      <c r="B47" s="54" t="s">
        <v>19</v>
      </c>
      <c r="C47" s="54"/>
      <c r="D47" s="53">
        <f t="shared" ref="D47:O47" si="11">SUM(D43:D46)</f>
        <v>0</v>
      </c>
      <c r="E47" s="53">
        <f t="shared" si="11"/>
        <v>0</v>
      </c>
      <c r="F47" s="53">
        <f t="shared" si="11"/>
        <v>0</v>
      </c>
      <c r="G47" s="53">
        <f t="shared" si="11"/>
        <v>0</v>
      </c>
      <c r="H47" s="53">
        <f t="shared" si="11"/>
        <v>0</v>
      </c>
      <c r="I47" s="53">
        <f t="shared" si="11"/>
        <v>0</v>
      </c>
      <c r="J47" s="53">
        <f t="shared" si="11"/>
        <v>0</v>
      </c>
      <c r="K47" s="53">
        <f t="shared" si="11"/>
        <v>0</v>
      </c>
      <c r="L47" s="53">
        <f t="shared" si="11"/>
        <v>0</v>
      </c>
      <c r="M47" s="53">
        <f t="shared" si="11"/>
        <v>0</v>
      </c>
      <c r="N47" s="53">
        <f t="shared" si="11"/>
        <v>0</v>
      </c>
      <c r="O47" s="53">
        <f t="shared" si="11"/>
        <v>0</v>
      </c>
      <c r="P47" s="53">
        <f t="shared" si="10"/>
        <v>0</v>
      </c>
    </row>
    <row r="48" spans="2:16" s="24" customFormat="1" ht="9" customHeight="1" x14ac:dyDescent="0.3">
      <c r="O48" s="24" t="s">
        <v>83</v>
      </c>
    </row>
    <row r="49" spans="2:16" s="24" customFormat="1" x14ac:dyDescent="0.3">
      <c r="B49" s="25" t="s">
        <v>78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s="24" customFormat="1" ht="27" customHeight="1" x14ac:dyDescent="0.3">
      <c r="B50" s="60" t="s">
        <v>92</v>
      </c>
      <c r="C50" s="58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 t="str">
        <f t="shared" ref="P50:P53" si="12">IF(ISERROR(AVERAGE(D50:O50)),"",AVERAGE(D50:O50))</f>
        <v/>
      </c>
    </row>
    <row r="51" spans="2:16" s="24" customFormat="1" ht="27" customHeight="1" x14ac:dyDescent="0.3">
      <c r="B51" s="60" t="s">
        <v>85</v>
      </c>
      <c r="C51" s="58"/>
      <c r="D51" s="46">
        <f t="shared" ref="D51:O51" si="13">D13</f>
        <v>0</v>
      </c>
      <c r="E51" s="46">
        <f t="shared" si="13"/>
        <v>0</v>
      </c>
      <c r="F51" s="46">
        <f t="shared" si="13"/>
        <v>0</v>
      </c>
      <c r="G51" s="46">
        <f t="shared" si="13"/>
        <v>0</v>
      </c>
      <c r="H51" s="46">
        <f t="shared" si="13"/>
        <v>0</v>
      </c>
      <c r="I51" s="46">
        <f t="shared" si="13"/>
        <v>0</v>
      </c>
      <c r="J51" s="46">
        <f t="shared" si="13"/>
        <v>0</v>
      </c>
      <c r="K51" s="46">
        <f t="shared" si="13"/>
        <v>0</v>
      </c>
      <c r="L51" s="46">
        <f t="shared" si="13"/>
        <v>0</v>
      </c>
      <c r="M51" s="46">
        <f t="shared" si="13"/>
        <v>0</v>
      </c>
      <c r="N51" s="46">
        <f t="shared" si="13"/>
        <v>0</v>
      </c>
      <c r="O51" s="46">
        <f t="shared" si="13"/>
        <v>0</v>
      </c>
      <c r="P51" s="46">
        <f t="shared" si="12"/>
        <v>0</v>
      </c>
    </row>
    <row r="52" spans="2:16" s="24" customFormat="1" ht="13.5" customHeight="1" x14ac:dyDescent="0.3">
      <c r="B52" s="57" t="s">
        <v>76</v>
      </c>
      <c r="C52" s="58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 t="str">
        <f t="shared" si="12"/>
        <v/>
      </c>
    </row>
    <row r="53" spans="2:16" s="24" customFormat="1" ht="13.5" customHeight="1" x14ac:dyDescent="0.3">
      <c r="B53" s="57" t="s">
        <v>77</v>
      </c>
      <c r="C53" s="58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 t="str">
        <f t="shared" si="12"/>
        <v/>
      </c>
    </row>
    <row r="54" spans="2:16" s="24" customFormat="1" ht="13.5" customHeight="1" x14ac:dyDescent="0.3">
      <c r="B54" s="57" t="s">
        <v>20</v>
      </c>
      <c r="C54" s="58"/>
      <c r="D54" s="47" t="str">
        <f t="shared" ref="D54:O54" si="14">IF(ISERROR(((D52)/D53)),"",((D52)/D53))</f>
        <v/>
      </c>
      <c r="E54" s="47" t="str">
        <f t="shared" si="14"/>
        <v/>
      </c>
      <c r="F54" s="47" t="str">
        <f t="shared" si="14"/>
        <v/>
      </c>
      <c r="G54" s="47" t="str">
        <f t="shared" si="14"/>
        <v/>
      </c>
      <c r="H54" s="47" t="str">
        <f t="shared" si="14"/>
        <v/>
      </c>
      <c r="I54" s="47" t="str">
        <f t="shared" si="14"/>
        <v/>
      </c>
      <c r="J54" s="47" t="str">
        <f t="shared" si="14"/>
        <v/>
      </c>
      <c r="K54" s="47" t="str">
        <f t="shared" si="14"/>
        <v/>
      </c>
      <c r="L54" s="47" t="str">
        <f t="shared" si="14"/>
        <v/>
      </c>
      <c r="M54" s="47" t="str">
        <f t="shared" si="14"/>
        <v/>
      </c>
      <c r="N54" s="47" t="str">
        <f t="shared" si="14"/>
        <v/>
      </c>
      <c r="O54" s="47" t="str">
        <f t="shared" si="14"/>
        <v/>
      </c>
      <c r="P54" s="47" t="str">
        <f t="shared" ref="P54" si="15">IF(ISERROR(((P52)/P53)),"",((P52)/P53))</f>
        <v/>
      </c>
    </row>
    <row r="55" spans="2:16" s="24" customFormat="1" x14ac:dyDescent="0.3">
      <c r="B55" s="54" t="s">
        <v>22</v>
      </c>
      <c r="C55" s="54"/>
      <c r="D55" s="53">
        <f t="shared" ref="D55:O55" si="16">D50-D51+D52</f>
        <v>0</v>
      </c>
      <c r="E55" s="53">
        <f t="shared" si="16"/>
        <v>0</v>
      </c>
      <c r="F55" s="53">
        <f t="shared" si="16"/>
        <v>0</v>
      </c>
      <c r="G55" s="53">
        <f t="shared" si="16"/>
        <v>0</v>
      </c>
      <c r="H55" s="53">
        <f t="shared" si="16"/>
        <v>0</v>
      </c>
      <c r="I55" s="53">
        <f t="shared" si="16"/>
        <v>0</v>
      </c>
      <c r="J55" s="53">
        <f t="shared" si="16"/>
        <v>0</v>
      </c>
      <c r="K55" s="53">
        <f t="shared" si="16"/>
        <v>0</v>
      </c>
      <c r="L55" s="53">
        <f t="shared" si="16"/>
        <v>0</v>
      </c>
      <c r="M55" s="53">
        <f t="shared" si="16"/>
        <v>0</v>
      </c>
      <c r="N55" s="53">
        <f t="shared" si="16"/>
        <v>0</v>
      </c>
      <c r="O55" s="53">
        <f t="shared" si="16"/>
        <v>0</v>
      </c>
      <c r="P55" s="53">
        <f t="shared" ref="P55" si="17">IF(ISERROR(AVERAGE(D55:O55)),"",AVERAGE(D55:O55))</f>
        <v>0</v>
      </c>
    </row>
    <row r="56" spans="2:16" s="24" customFormat="1" ht="11.25" customHeight="1" x14ac:dyDescent="0.3">
      <c r="B56" s="59" t="s">
        <v>59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2:16" s="24" customFormat="1" hidden="1" x14ac:dyDescent="0.3"/>
    <row r="58" spans="2:16" hidden="1" x14ac:dyDescent="0.3"/>
    <row r="59" spans="2:16" x14ac:dyDescent="0.3"/>
  </sheetData>
  <sheetProtection formatColumns="0" insertColumns="0" insertRows="0" deleteColumns="0" deleteRows="0" selectLockedCells="1"/>
  <mergeCells count="36">
    <mergeCell ref="B56:P56"/>
    <mergeCell ref="B55:C55"/>
    <mergeCell ref="B51:C51"/>
    <mergeCell ref="B52:C52"/>
    <mergeCell ref="B47:C47"/>
    <mergeCell ref="B50:C50"/>
    <mergeCell ref="B53:C53"/>
    <mergeCell ref="B54:C54"/>
    <mergeCell ref="B27:C27"/>
    <mergeCell ref="B28:C28"/>
    <mergeCell ref="B31:C31"/>
    <mergeCell ref="B32:C32"/>
    <mergeCell ref="B33:C33"/>
    <mergeCell ref="B30:C30"/>
    <mergeCell ref="B29:C29"/>
    <mergeCell ref="B46:C46"/>
    <mergeCell ref="B36:C36"/>
    <mergeCell ref="B37:C37"/>
    <mergeCell ref="B38:C38"/>
    <mergeCell ref="B39:C39"/>
    <mergeCell ref="B40:C40"/>
    <mergeCell ref="B43:C43"/>
    <mergeCell ref="B44:C44"/>
    <mergeCell ref="B45:C45"/>
    <mergeCell ref="B24:C24"/>
    <mergeCell ref="B25:C25"/>
    <mergeCell ref="B26:C26"/>
    <mergeCell ref="B22:C22"/>
    <mergeCell ref="B23:C23"/>
    <mergeCell ref="B18:C18"/>
    <mergeCell ref="B21:C21"/>
    <mergeCell ref="B13:C13"/>
    <mergeCell ref="B14:C14"/>
    <mergeCell ref="B15:C15"/>
    <mergeCell ref="B16:C16"/>
    <mergeCell ref="B17:C17"/>
  </mergeCells>
  <phoneticPr fontId="19" type="noConversion"/>
  <conditionalFormatting sqref="D55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E55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F55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G55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55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I55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J5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K5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L5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M5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N5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O5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55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E6" r:id="rId1"/>
    <hyperlink ref="E5" r:id="rId2"/>
  </hyperlinks>
  <printOptions horizontalCentered="1" verticalCentered="1"/>
  <pageMargins left="0" right="0" top="0" bottom="0" header="0.31496062992125984" footer="0.31496062992125984"/>
  <pageSetup paperSize="9" scale="71" orientation="landscape"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view="pageBreakPreview" topLeftCell="A3" zoomScale="125" zoomScaleNormal="125" zoomScaleSheetLayoutView="125" zoomScalePageLayoutView="125" workbookViewId="0">
      <selection activeCell="M3" sqref="M3"/>
    </sheetView>
  </sheetViews>
  <sheetFormatPr defaultColWidth="9.109375" defaultRowHeight="15" customHeight="1" x14ac:dyDescent="0.3"/>
  <cols>
    <col min="1" max="1" width="1.88671875" style="6" customWidth="1"/>
    <col min="2" max="2" width="30.109375" style="6" customWidth="1"/>
    <col min="3" max="14" width="10.88671875" style="6" customWidth="1"/>
    <col min="15" max="15" width="10.88671875" style="14" customWidth="1"/>
    <col min="16" max="16" width="11" style="6" customWidth="1"/>
    <col min="17" max="17" width="1.88671875" style="6" customWidth="1"/>
    <col min="18" max="16384" width="9.109375" style="6"/>
  </cols>
  <sheetData>
    <row r="1" spans="1:17" ht="11.2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</row>
    <row r="2" spans="1:17" ht="21" x14ac:dyDescent="0.3">
      <c r="A2" s="4"/>
      <c r="B2" s="7" t="str">
        <f>'Demonstrativo Financeiro'!$B$2</f>
        <v>Nome do Condomínio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</row>
    <row r="3" spans="1:17" ht="9" customHeight="1" x14ac:dyDescent="0.3">
      <c r="A3" s="4"/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4"/>
      <c r="Q3" s="4"/>
    </row>
    <row r="4" spans="1:17" ht="14.4" x14ac:dyDescent="0.3">
      <c r="A4" s="4"/>
      <c r="B4" s="12" t="str">
        <f>'Demonstrativo Financeiro'!$B$4</f>
        <v>Endereço</v>
      </c>
      <c r="E4" s="13" t="str">
        <f>'Demonstrativo Financeiro'!$D$4</f>
        <v>Telefone:</v>
      </c>
      <c r="F4" s="62" t="str">
        <f>'Demonstrativo Financeiro'!$E$4</f>
        <v>(0xx) xxxx-xxxx</v>
      </c>
      <c r="G4" s="62"/>
      <c r="H4" s="62"/>
      <c r="Q4" s="4"/>
    </row>
    <row r="5" spans="1:17" ht="14.4" x14ac:dyDescent="0.3">
      <c r="A5" s="4"/>
      <c r="B5" s="12" t="str">
        <f>'Demonstrativo Financeiro'!$B$5</f>
        <v>Cidade, Estado</v>
      </c>
      <c r="E5" s="13" t="str">
        <f>'Demonstrativo Financeiro'!$D$5</f>
        <v>Site:</v>
      </c>
      <c r="F5" s="62" t="str">
        <f>'Demonstrativo Financeiro'!$E$5</f>
        <v>www.exemplo.com.br</v>
      </c>
      <c r="G5" s="62"/>
      <c r="H5" s="62"/>
      <c r="Q5" s="10"/>
    </row>
    <row r="6" spans="1:17" ht="15" customHeight="1" x14ac:dyDescent="0.3">
      <c r="A6" s="4"/>
      <c r="B6" s="12" t="str">
        <f>'Demonstrativo Financeiro'!$B$6</f>
        <v>CEP</v>
      </c>
      <c r="E6" s="13" t="str">
        <f>'Demonstrativo Financeiro'!$D$6</f>
        <v>Email:</v>
      </c>
      <c r="F6" s="61" t="str">
        <f>'Demonstrativo Financeiro'!$E$6</f>
        <v>xxxxxx@exemplo.com</v>
      </c>
      <c r="G6" s="61"/>
      <c r="H6" s="61"/>
      <c r="I6" s="61"/>
      <c r="Q6" s="10"/>
    </row>
    <row r="7" spans="1:17" ht="14.4" x14ac:dyDescent="0.3">
      <c r="A7" s="4"/>
      <c r="B7" s="10"/>
      <c r="E7" s="10"/>
      <c r="F7" s="15"/>
      <c r="Q7" s="10"/>
    </row>
    <row r="8" spans="1:17" ht="18" x14ac:dyDescent="0.35">
      <c r="A8" s="4"/>
      <c r="B8" s="16" t="str">
        <f>CONCATENATE('Demonstrativo Financeiro'!$B$8," - ANUAL")</f>
        <v>Demonstrativo Financeiro - ANUAL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0"/>
      <c r="Q8" s="10"/>
    </row>
    <row r="9" spans="1:17" ht="9" customHeight="1" x14ac:dyDescent="0.3">
      <c r="A9" s="4"/>
      <c r="B9" s="10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0"/>
      <c r="Q9" s="4"/>
    </row>
    <row r="10" spans="1:17" ht="14.4" x14ac:dyDescent="0.3">
      <c r="B10" s="19" t="str">
        <f>'Demonstrativo Financeiro'!D8</f>
        <v>Ano:</v>
      </c>
      <c r="C10" s="63" t="str">
        <f>'Demonstrativo Financeiro'!E8</f>
        <v>20__</v>
      </c>
      <c r="D10" s="63" t="e">
        <f>'Demonstrativo Financeiro'!#REF!</f>
        <v>#REF!</v>
      </c>
      <c r="E10" s="63" t="e">
        <f>'Demonstrativo Financeiro'!#REF!</f>
        <v>#REF!</v>
      </c>
    </row>
    <row r="11" spans="1:17" ht="9" customHeight="1" x14ac:dyDescent="0.3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0"/>
    </row>
    <row r="12" spans="1:17" ht="14.4" hidden="1" x14ac:dyDescent="0.3">
      <c r="B12" s="19"/>
      <c r="C12" s="22" t="s">
        <v>23</v>
      </c>
      <c r="D12" s="22" t="s">
        <v>24</v>
      </c>
      <c r="E12" s="22" t="s">
        <v>25</v>
      </c>
      <c r="F12" s="22" t="s">
        <v>26</v>
      </c>
      <c r="G12" s="22" t="s">
        <v>27</v>
      </c>
      <c r="H12" s="22" t="s">
        <v>28</v>
      </c>
      <c r="I12" s="22" t="s">
        <v>29</v>
      </c>
      <c r="J12" s="22" t="s">
        <v>30</v>
      </c>
      <c r="K12" s="22" t="s">
        <v>31</v>
      </c>
      <c r="L12" s="22" t="s">
        <v>32</v>
      </c>
      <c r="M12" s="22" t="s">
        <v>33</v>
      </c>
      <c r="N12" s="22" t="s">
        <v>34</v>
      </c>
      <c r="O12" s="23" t="s">
        <v>35</v>
      </c>
      <c r="P12" s="20"/>
    </row>
    <row r="13" spans="1:17" s="24" customFormat="1" ht="14.4" hidden="1" x14ac:dyDescent="0.3">
      <c r="B13" s="25" t="s">
        <v>36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5"/>
      <c r="P13" s="26"/>
    </row>
    <row r="14" spans="1:17" s="24" customFormat="1" ht="14.4" hidden="1" x14ac:dyDescent="0.3">
      <c r="B14" s="27" t="s">
        <v>60</v>
      </c>
      <c r="C14" s="28">
        <f>'Demonstrativo Financeiro'!D13</f>
        <v>0</v>
      </c>
      <c r="D14" s="28">
        <f>'Demonstrativo Financeiro'!E13</f>
        <v>0</v>
      </c>
      <c r="E14" s="28">
        <f>'Demonstrativo Financeiro'!F13</f>
        <v>0</v>
      </c>
      <c r="F14" s="28">
        <f>'Demonstrativo Financeiro'!G13</f>
        <v>0</v>
      </c>
      <c r="G14" s="28">
        <f>'Demonstrativo Financeiro'!H13</f>
        <v>0</v>
      </c>
      <c r="H14" s="28">
        <f>'Demonstrativo Financeiro'!I13</f>
        <v>0</v>
      </c>
      <c r="I14" s="28">
        <f>'Demonstrativo Financeiro'!J13</f>
        <v>0</v>
      </c>
      <c r="J14" s="28">
        <f>'Demonstrativo Financeiro'!K13</f>
        <v>0</v>
      </c>
      <c r="K14" s="28">
        <f>'Demonstrativo Financeiro'!L13</f>
        <v>0</v>
      </c>
      <c r="L14" s="28">
        <f>'Demonstrativo Financeiro'!M13</f>
        <v>0</v>
      </c>
      <c r="M14" s="28">
        <f>'Demonstrativo Financeiro'!N13</f>
        <v>0</v>
      </c>
      <c r="N14" s="28">
        <f>'Demonstrativo Financeiro'!O13</f>
        <v>0</v>
      </c>
      <c r="O14" s="29">
        <f>SUM(C14:N14)</f>
        <v>0</v>
      </c>
      <c r="P14" s="30" t="str">
        <f t="shared" ref="P14:P19" si="0">IF(ISERROR(O14/$O$19),"",O14/$O$19)</f>
        <v/>
      </c>
    </row>
    <row r="15" spans="1:17" s="24" customFormat="1" ht="14.4" hidden="1" x14ac:dyDescent="0.3">
      <c r="B15" s="27" t="s">
        <v>61</v>
      </c>
      <c r="C15" s="28">
        <f>'Demonstrativo Financeiro'!D14</f>
        <v>0</v>
      </c>
      <c r="D15" s="28">
        <f>'Demonstrativo Financeiro'!E14</f>
        <v>0</v>
      </c>
      <c r="E15" s="28">
        <f>'Demonstrativo Financeiro'!F14</f>
        <v>0</v>
      </c>
      <c r="F15" s="28">
        <f>'Demonstrativo Financeiro'!G14</f>
        <v>0</v>
      </c>
      <c r="G15" s="28">
        <f>'Demonstrativo Financeiro'!H14</f>
        <v>0</v>
      </c>
      <c r="H15" s="28">
        <f>'Demonstrativo Financeiro'!I14</f>
        <v>0</v>
      </c>
      <c r="I15" s="28">
        <f>'Demonstrativo Financeiro'!J14</f>
        <v>0</v>
      </c>
      <c r="J15" s="28">
        <f>'Demonstrativo Financeiro'!K14</f>
        <v>0</v>
      </c>
      <c r="K15" s="28">
        <f>'Demonstrativo Financeiro'!L14</f>
        <v>0</v>
      </c>
      <c r="L15" s="28">
        <f>'Demonstrativo Financeiro'!M14</f>
        <v>0</v>
      </c>
      <c r="M15" s="28">
        <f>'Demonstrativo Financeiro'!N14</f>
        <v>0</v>
      </c>
      <c r="N15" s="28">
        <f>'Demonstrativo Financeiro'!O14</f>
        <v>0</v>
      </c>
      <c r="O15" s="29">
        <f>SUM(C15:N15)</f>
        <v>0</v>
      </c>
      <c r="P15" s="30" t="str">
        <f t="shared" si="0"/>
        <v/>
      </c>
    </row>
    <row r="16" spans="1:17" s="24" customFormat="1" ht="14.4" hidden="1" x14ac:dyDescent="0.3">
      <c r="B16" s="27" t="s">
        <v>62</v>
      </c>
      <c r="C16" s="28">
        <f>'Demonstrativo Financeiro'!D15</f>
        <v>0</v>
      </c>
      <c r="D16" s="28">
        <f>'Demonstrativo Financeiro'!E15</f>
        <v>0</v>
      </c>
      <c r="E16" s="28">
        <f>'Demonstrativo Financeiro'!F15</f>
        <v>0</v>
      </c>
      <c r="F16" s="28">
        <f>'Demonstrativo Financeiro'!G15</f>
        <v>0</v>
      </c>
      <c r="G16" s="28">
        <f>'Demonstrativo Financeiro'!H15</f>
        <v>0</v>
      </c>
      <c r="H16" s="28">
        <f>'Demonstrativo Financeiro'!I15</f>
        <v>0</v>
      </c>
      <c r="I16" s="28">
        <f>'Demonstrativo Financeiro'!J15</f>
        <v>0</v>
      </c>
      <c r="J16" s="28">
        <f>'Demonstrativo Financeiro'!K15</f>
        <v>0</v>
      </c>
      <c r="K16" s="28">
        <f>'Demonstrativo Financeiro'!L15</f>
        <v>0</v>
      </c>
      <c r="L16" s="28">
        <f>'Demonstrativo Financeiro'!M15</f>
        <v>0</v>
      </c>
      <c r="M16" s="28">
        <f>'Demonstrativo Financeiro'!N15</f>
        <v>0</v>
      </c>
      <c r="N16" s="28">
        <f>'Demonstrativo Financeiro'!O15</f>
        <v>0</v>
      </c>
      <c r="O16" s="29">
        <f>SUM(C16:N16)</f>
        <v>0</v>
      </c>
      <c r="P16" s="30" t="str">
        <f t="shared" si="0"/>
        <v/>
      </c>
    </row>
    <row r="17" spans="2:16" s="24" customFormat="1" ht="14.4" hidden="1" x14ac:dyDescent="0.3">
      <c r="B17" s="27" t="s">
        <v>63</v>
      </c>
      <c r="C17" s="28">
        <f>'Demonstrativo Financeiro'!D16</f>
        <v>0</v>
      </c>
      <c r="D17" s="28">
        <f>'Demonstrativo Financeiro'!E16</f>
        <v>0</v>
      </c>
      <c r="E17" s="28">
        <f>'Demonstrativo Financeiro'!F16</f>
        <v>0</v>
      </c>
      <c r="F17" s="28">
        <f>'Demonstrativo Financeiro'!G16</f>
        <v>0</v>
      </c>
      <c r="G17" s="28">
        <f>'Demonstrativo Financeiro'!H16</f>
        <v>0</v>
      </c>
      <c r="H17" s="28">
        <f>'Demonstrativo Financeiro'!I16</f>
        <v>0</v>
      </c>
      <c r="I17" s="28">
        <f>'Demonstrativo Financeiro'!J16</f>
        <v>0</v>
      </c>
      <c r="J17" s="28">
        <f>'Demonstrativo Financeiro'!K16</f>
        <v>0</v>
      </c>
      <c r="K17" s="28">
        <f>'Demonstrativo Financeiro'!L16</f>
        <v>0</v>
      </c>
      <c r="L17" s="28">
        <f>'Demonstrativo Financeiro'!M16</f>
        <v>0</v>
      </c>
      <c r="M17" s="28">
        <f>'Demonstrativo Financeiro'!N16</f>
        <v>0</v>
      </c>
      <c r="N17" s="28">
        <f>'Demonstrativo Financeiro'!O16</f>
        <v>0</v>
      </c>
      <c r="O17" s="29">
        <f>SUM(C17:N17)</f>
        <v>0</v>
      </c>
      <c r="P17" s="30" t="str">
        <f t="shared" si="0"/>
        <v/>
      </c>
    </row>
    <row r="18" spans="2:16" s="24" customFormat="1" ht="14.4" hidden="1" x14ac:dyDescent="0.3">
      <c r="B18" s="27" t="s">
        <v>18</v>
      </c>
      <c r="C18" s="28">
        <f>'Demonstrativo Financeiro'!D17</f>
        <v>0</v>
      </c>
      <c r="D18" s="28">
        <f>'Demonstrativo Financeiro'!E17</f>
        <v>0</v>
      </c>
      <c r="E18" s="28">
        <f>'Demonstrativo Financeiro'!F17</f>
        <v>0</v>
      </c>
      <c r="F18" s="28">
        <f>'Demonstrativo Financeiro'!G17</f>
        <v>0</v>
      </c>
      <c r="G18" s="28">
        <f>'Demonstrativo Financeiro'!H17</f>
        <v>0</v>
      </c>
      <c r="H18" s="28">
        <f>'Demonstrativo Financeiro'!I17</f>
        <v>0</v>
      </c>
      <c r="I18" s="28">
        <f>'Demonstrativo Financeiro'!J17</f>
        <v>0</v>
      </c>
      <c r="J18" s="28">
        <f>'Demonstrativo Financeiro'!K17</f>
        <v>0</v>
      </c>
      <c r="K18" s="28">
        <f>'Demonstrativo Financeiro'!L17</f>
        <v>0</v>
      </c>
      <c r="L18" s="28">
        <f>'Demonstrativo Financeiro'!M17</f>
        <v>0</v>
      </c>
      <c r="M18" s="28">
        <f>'Demonstrativo Financeiro'!N17</f>
        <v>0</v>
      </c>
      <c r="N18" s="28">
        <f>'Demonstrativo Financeiro'!O17</f>
        <v>0</v>
      </c>
      <c r="O18" s="29">
        <f>SUM(C18:N18)</f>
        <v>0</v>
      </c>
      <c r="P18" s="30" t="str">
        <f t="shared" si="0"/>
        <v/>
      </c>
    </row>
    <row r="19" spans="2:16" s="24" customFormat="1" ht="14.4" hidden="1" x14ac:dyDescent="0.3">
      <c r="B19" s="31" t="s">
        <v>37</v>
      </c>
      <c r="C19" s="32">
        <f>SUM(C14:C18)</f>
        <v>0</v>
      </c>
      <c r="D19" s="32">
        <f t="shared" ref="D19:O19" si="1">SUM(D14:D18)</f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32">
        <f t="shared" si="1"/>
        <v>0</v>
      </c>
      <c r="N19" s="32">
        <f t="shared" si="1"/>
        <v>0</v>
      </c>
      <c r="O19" s="32">
        <f t="shared" si="1"/>
        <v>0</v>
      </c>
      <c r="P19" s="33" t="str">
        <f t="shared" si="0"/>
        <v/>
      </c>
    </row>
    <row r="20" spans="2:16" s="24" customFormat="1" ht="14.4" hidden="1" x14ac:dyDescent="0.3">
      <c r="C20" s="34">
        <f>C19</f>
        <v>0</v>
      </c>
      <c r="D20" s="34">
        <f>C20+D19</f>
        <v>0</v>
      </c>
      <c r="E20" s="34">
        <f t="shared" ref="E20:N20" si="2">D20+E19</f>
        <v>0</v>
      </c>
      <c r="F20" s="34">
        <f t="shared" si="2"/>
        <v>0</v>
      </c>
      <c r="G20" s="34">
        <f t="shared" si="2"/>
        <v>0</v>
      </c>
      <c r="H20" s="34">
        <f t="shared" si="2"/>
        <v>0</v>
      </c>
      <c r="I20" s="34">
        <f t="shared" si="2"/>
        <v>0</v>
      </c>
      <c r="J20" s="34">
        <f t="shared" si="2"/>
        <v>0</v>
      </c>
      <c r="K20" s="34">
        <f t="shared" si="2"/>
        <v>0</v>
      </c>
      <c r="L20" s="34">
        <f t="shared" si="2"/>
        <v>0</v>
      </c>
      <c r="M20" s="34">
        <f t="shared" si="2"/>
        <v>0</v>
      </c>
      <c r="N20" s="34">
        <f t="shared" si="2"/>
        <v>0</v>
      </c>
      <c r="O20" s="35">
        <f>N20</f>
        <v>0</v>
      </c>
    </row>
    <row r="21" spans="2:16" s="24" customFormat="1" ht="14.4" hidden="1" x14ac:dyDescent="0.3">
      <c r="B21" s="25" t="s">
        <v>38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2"/>
      <c r="P21" s="26"/>
    </row>
    <row r="22" spans="2:16" s="24" customFormat="1" ht="14.4" hidden="1" x14ac:dyDescent="0.3">
      <c r="B22" s="27" t="s">
        <v>64</v>
      </c>
      <c r="C22" s="28">
        <f>'Demonstrativo Financeiro'!D21</f>
        <v>0</v>
      </c>
      <c r="D22" s="28">
        <f>'Demonstrativo Financeiro'!E21</f>
        <v>0</v>
      </c>
      <c r="E22" s="28">
        <f>'Demonstrativo Financeiro'!F21</f>
        <v>0</v>
      </c>
      <c r="F22" s="28">
        <f>'Demonstrativo Financeiro'!G21</f>
        <v>0</v>
      </c>
      <c r="G22" s="28">
        <f>'Demonstrativo Financeiro'!H21</f>
        <v>0</v>
      </c>
      <c r="H22" s="28">
        <f>'Demonstrativo Financeiro'!I21</f>
        <v>0</v>
      </c>
      <c r="I22" s="28">
        <f>'Demonstrativo Financeiro'!J21</f>
        <v>0</v>
      </c>
      <c r="J22" s="28">
        <f>'Demonstrativo Financeiro'!K21</f>
        <v>0</v>
      </c>
      <c r="K22" s="28">
        <f>'Demonstrativo Financeiro'!L21</f>
        <v>0</v>
      </c>
      <c r="L22" s="28">
        <f>'Demonstrativo Financeiro'!M21</f>
        <v>0</v>
      </c>
      <c r="M22" s="28">
        <f>'Demonstrativo Financeiro'!N21</f>
        <v>0</v>
      </c>
      <c r="N22" s="28">
        <f>'Demonstrativo Financeiro'!O21</f>
        <v>0</v>
      </c>
      <c r="O22" s="29">
        <f t="shared" ref="O22:O33" si="3">SUM(C22:N22)</f>
        <v>0</v>
      </c>
      <c r="P22" s="30" t="str">
        <f t="shared" ref="P22:P27" si="4">IF(ISERROR(O22/$O$34),"",O22/$O$34)</f>
        <v/>
      </c>
    </row>
    <row r="23" spans="2:16" s="24" customFormat="1" ht="14.4" hidden="1" x14ac:dyDescent="0.3">
      <c r="B23" s="27" t="s">
        <v>65</v>
      </c>
      <c r="C23" s="28">
        <f>'Demonstrativo Financeiro'!D22</f>
        <v>0</v>
      </c>
      <c r="D23" s="28">
        <f>'Demonstrativo Financeiro'!E22</f>
        <v>0</v>
      </c>
      <c r="E23" s="28">
        <f>'Demonstrativo Financeiro'!F22</f>
        <v>0</v>
      </c>
      <c r="F23" s="28">
        <f>'Demonstrativo Financeiro'!G22</f>
        <v>0</v>
      </c>
      <c r="G23" s="28">
        <f>'Demonstrativo Financeiro'!H22</f>
        <v>0</v>
      </c>
      <c r="H23" s="28">
        <f>'Demonstrativo Financeiro'!I22</f>
        <v>0</v>
      </c>
      <c r="I23" s="28">
        <f>'Demonstrativo Financeiro'!J22</f>
        <v>0</v>
      </c>
      <c r="J23" s="28">
        <f>'Demonstrativo Financeiro'!K22</f>
        <v>0</v>
      </c>
      <c r="K23" s="28">
        <f>'Demonstrativo Financeiro'!L22</f>
        <v>0</v>
      </c>
      <c r="L23" s="28">
        <f>'Demonstrativo Financeiro'!M22</f>
        <v>0</v>
      </c>
      <c r="M23" s="28">
        <f>'Demonstrativo Financeiro'!N22</f>
        <v>0</v>
      </c>
      <c r="N23" s="28">
        <f>'Demonstrativo Financeiro'!O22</f>
        <v>0</v>
      </c>
      <c r="O23" s="29">
        <f>SUM(C23:N23)</f>
        <v>0</v>
      </c>
      <c r="P23" s="30" t="str">
        <f t="shared" si="4"/>
        <v/>
      </c>
    </row>
    <row r="24" spans="2:16" s="24" customFormat="1" ht="14.4" hidden="1" x14ac:dyDescent="0.3">
      <c r="B24" s="27" t="s">
        <v>66</v>
      </c>
      <c r="C24" s="28">
        <f>'Demonstrativo Financeiro'!D23</f>
        <v>0</v>
      </c>
      <c r="D24" s="28">
        <f>'Demonstrativo Financeiro'!E23</f>
        <v>0</v>
      </c>
      <c r="E24" s="28">
        <f>'Demonstrativo Financeiro'!F23</f>
        <v>0</v>
      </c>
      <c r="F24" s="28">
        <f>'Demonstrativo Financeiro'!G23</f>
        <v>0</v>
      </c>
      <c r="G24" s="28">
        <f>'Demonstrativo Financeiro'!H23</f>
        <v>0</v>
      </c>
      <c r="H24" s="28">
        <f>'Demonstrativo Financeiro'!I23</f>
        <v>0</v>
      </c>
      <c r="I24" s="28">
        <f>'Demonstrativo Financeiro'!J23</f>
        <v>0</v>
      </c>
      <c r="J24" s="28">
        <f>'Demonstrativo Financeiro'!K23</f>
        <v>0</v>
      </c>
      <c r="K24" s="28">
        <f>'Demonstrativo Financeiro'!L23</f>
        <v>0</v>
      </c>
      <c r="L24" s="28">
        <f>'Demonstrativo Financeiro'!M23</f>
        <v>0</v>
      </c>
      <c r="M24" s="28">
        <f>'Demonstrativo Financeiro'!N23</f>
        <v>0</v>
      </c>
      <c r="N24" s="28">
        <f>'Demonstrativo Financeiro'!O23</f>
        <v>0</v>
      </c>
      <c r="O24" s="29">
        <f>SUM(C24:N24)</f>
        <v>0</v>
      </c>
      <c r="P24" s="30" t="str">
        <f t="shared" si="4"/>
        <v/>
      </c>
    </row>
    <row r="25" spans="2:16" s="24" customFormat="1" ht="14.4" hidden="1" x14ac:dyDescent="0.3">
      <c r="B25" s="27" t="s">
        <v>67</v>
      </c>
      <c r="C25" s="28">
        <f>'Demonstrativo Financeiro'!D24</f>
        <v>0</v>
      </c>
      <c r="D25" s="28">
        <f>'Demonstrativo Financeiro'!E24</f>
        <v>0</v>
      </c>
      <c r="E25" s="28">
        <f>'Demonstrativo Financeiro'!F24</f>
        <v>0</v>
      </c>
      <c r="F25" s="28">
        <f>'Demonstrativo Financeiro'!G24</f>
        <v>0</v>
      </c>
      <c r="G25" s="28">
        <f>'Demonstrativo Financeiro'!H24</f>
        <v>0</v>
      </c>
      <c r="H25" s="28">
        <f>'Demonstrativo Financeiro'!I24</f>
        <v>0</v>
      </c>
      <c r="I25" s="28">
        <f>'Demonstrativo Financeiro'!J24</f>
        <v>0</v>
      </c>
      <c r="J25" s="28">
        <f>'Demonstrativo Financeiro'!K24</f>
        <v>0</v>
      </c>
      <c r="K25" s="28">
        <f>'Demonstrativo Financeiro'!L24</f>
        <v>0</v>
      </c>
      <c r="L25" s="28">
        <f>'Demonstrativo Financeiro'!M24</f>
        <v>0</v>
      </c>
      <c r="M25" s="28">
        <f>'Demonstrativo Financeiro'!N24</f>
        <v>0</v>
      </c>
      <c r="N25" s="28">
        <f>'Demonstrativo Financeiro'!O24</f>
        <v>0</v>
      </c>
      <c r="O25" s="29">
        <f>SUM(C25:N25)</f>
        <v>0</v>
      </c>
      <c r="P25" s="30" t="str">
        <f t="shared" si="4"/>
        <v/>
      </c>
    </row>
    <row r="26" spans="2:16" s="24" customFormat="1" ht="14.4" hidden="1" x14ac:dyDescent="0.3">
      <c r="B26" s="27" t="s">
        <v>68</v>
      </c>
      <c r="C26" s="28">
        <f>'Demonstrativo Financeiro'!D25</f>
        <v>0</v>
      </c>
      <c r="D26" s="28">
        <f>'Demonstrativo Financeiro'!E25</f>
        <v>0</v>
      </c>
      <c r="E26" s="28">
        <f>'Demonstrativo Financeiro'!F25</f>
        <v>0</v>
      </c>
      <c r="F26" s="28">
        <f>'Demonstrativo Financeiro'!G25</f>
        <v>0</v>
      </c>
      <c r="G26" s="28">
        <f>'Demonstrativo Financeiro'!H25</f>
        <v>0</v>
      </c>
      <c r="H26" s="28">
        <f>'Demonstrativo Financeiro'!I25</f>
        <v>0</v>
      </c>
      <c r="I26" s="28">
        <f>'Demonstrativo Financeiro'!J25</f>
        <v>0</v>
      </c>
      <c r="J26" s="28">
        <f>'Demonstrativo Financeiro'!K25</f>
        <v>0</v>
      </c>
      <c r="K26" s="28">
        <f>'Demonstrativo Financeiro'!L25</f>
        <v>0</v>
      </c>
      <c r="L26" s="28">
        <f>'Demonstrativo Financeiro'!M25</f>
        <v>0</v>
      </c>
      <c r="M26" s="28">
        <f>'Demonstrativo Financeiro'!N25</f>
        <v>0</v>
      </c>
      <c r="N26" s="28">
        <f>'Demonstrativo Financeiro'!O25</f>
        <v>0</v>
      </c>
      <c r="O26" s="29">
        <f>SUM(C26:N26)</f>
        <v>0</v>
      </c>
      <c r="P26" s="30" t="str">
        <f t="shared" si="4"/>
        <v/>
      </c>
    </row>
    <row r="27" spans="2:16" s="24" customFormat="1" ht="27.6" hidden="1" x14ac:dyDescent="0.3">
      <c r="B27" s="37" t="s">
        <v>69</v>
      </c>
      <c r="C27" s="28">
        <f>'Demonstrativo Financeiro'!D26</f>
        <v>0</v>
      </c>
      <c r="D27" s="28">
        <f>'Demonstrativo Financeiro'!E26</f>
        <v>0</v>
      </c>
      <c r="E27" s="28">
        <f>'Demonstrativo Financeiro'!F26</f>
        <v>0</v>
      </c>
      <c r="F27" s="28">
        <f>'Demonstrativo Financeiro'!G26</f>
        <v>0</v>
      </c>
      <c r="G27" s="28">
        <f>'Demonstrativo Financeiro'!H26</f>
        <v>0</v>
      </c>
      <c r="H27" s="28">
        <f>'Demonstrativo Financeiro'!I26</f>
        <v>0</v>
      </c>
      <c r="I27" s="28">
        <f>'Demonstrativo Financeiro'!J26</f>
        <v>0</v>
      </c>
      <c r="J27" s="28">
        <f>'Demonstrativo Financeiro'!K26</f>
        <v>0</v>
      </c>
      <c r="K27" s="28">
        <f>'Demonstrativo Financeiro'!L26</f>
        <v>0</v>
      </c>
      <c r="L27" s="28">
        <f>'Demonstrativo Financeiro'!M26</f>
        <v>0</v>
      </c>
      <c r="M27" s="28">
        <f>'Demonstrativo Financeiro'!N26</f>
        <v>0</v>
      </c>
      <c r="N27" s="28">
        <f>'Demonstrativo Financeiro'!O26</f>
        <v>0</v>
      </c>
      <c r="O27" s="29">
        <f>SUM(C27:N27)</f>
        <v>0</v>
      </c>
      <c r="P27" s="30" t="str">
        <f t="shared" si="4"/>
        <v/>
      </c>
    </row>
    <row r="28" spans="2:16" s="24" customFormat="1" ht="14.4" hidden="1" x14ac:dyDescent="0.3">
      <c r="B28" s="27" t="s">
        <v>70</v>
      </c>
      <c r="C28" s="28">
        <f>'Demonstrativo Financeiro'!D27</f>
        <v>0</v>
      </c>
      <c r="D28" s="28">
        <f>'Demonstrativo Financeiro'!E27</f>
        <v>0</v>
      </c>
      <c r="E28" s="28">
        <f>'Demonstrativo Financeiro'!F27</f>
        <v>0</v>
      </c>
      <c r="F28" s="28">
        <f>'Demonstrativo Financeiro'!G27</f>
        <v>0</v>
      </c>
      <c r="G28" s="28">
        <f>'Demonstrativo Financeiro'!H27</f>
        <v>0</v>
      </c>
      <c r="H28" s="28">
        <f>'Demonstrativo Financeiro'!I27</f>
        <v>0</v>
      </c>
      <c r="I28" s="28">
        <f>'Demonstrativo Financeiro'!J27</f>
        <v>0</v>
      </c>
      <c r="J28" s="28">
        <f>'Demonstrativo Financeiro'!K27</f>
        <v>0</v>
      </c>
      <c r="K28" s="28">
        <f>'Demonstrativo Financeiro'!L27</f>
        <v>0</v>
      </c>
      <c r="L28" s="28">
        <f>'Demonstrativo Financeiro'!M27</f>
        <v>0</v>
      </c>
      <c r="M28" s="28">
        <f>'Demonstrativo Financeiro'!N27</f>
        <v>0</v>
      </c>
      <c r="N28" s="28">
        <f>'Demonstrativo Financeiro'!O27</f>
        <v>0</v>
      </c>
      <c r="O28" s="29">
        <f t="shared" si="3"/>
        <v>0</v>
      </c>
      <c r="P28" s="30" t="str">
        <f t="shared" ref="P28:P34" si="5">IF(ISERROR(O28/$O$34),"",O28/$O$34)</f>
        <v/>
      </c>
    </row>
    <row r="29" spans="2:16" s="24" customFormat="1" ht="14.4" hidden="1" x14ac:dyDescent="0.3">
      <c r="B29" s="27" t="s">
        <v>71</v>
      </c>
      <c r="C29" s="28">
        <f>'Demonstrativo Financeiro'!D28</f>
        <v>0</v>
      </c>
      <c r="D29" s="28">
        <f>'Demonstrativo Financeiro'!E28</f>
        <v>0</v>
      </c>
      <c r="E29" s="28">
        <f>'Demonstrativo Financeiro'!F28</f>
        <v>0</v>
      </c>
      <c r="F29" s="28">
        <f>'Demonstrativo Financeiro'!G28</f>
        <v>0</v>
      </c>
      <c r="G29" s="28">
        <f>'Demonstrativo Financeiro'!H28</f>
        <v>0</v>
      </c>
      <c r="H29" s="28">
        <f>'Demonstrativo Financeiro'!I28</f>
        <v>0</v>
      </c>
      <c r="I29" s="28">
        <f>'Demonstrativo Financeiro'!J28</f>
        <v>0</v>
      </c>
      <c r="J29" s="28">
        <f>'Demonstrativo Financeiro'!K28</f>
        <v>0</v>
      </c>
      <c r="K29" s="28">
        <f>'Demonstrativo Financeiro'!L28</f>
        <v>0</v>
      </c>
      <c r="L29" s="28">
        <f>'Demonstrativo Financeiro'!M28</f>
        <v>0</v>
      </c>
      <c r="M29" s="28">
        <f>'Demonstrativo Financeiro'!N28</f>
        <v>0</v>
      </c>
      <c r="N29" s="28">
        <f>'Demonstrativo Financeiro'!O28</f>
        <v>0</v>
      </c>
      <c r="O29" s="29">
        <f t="shared" si="3"/>
        <v>0</v>
      </c>
      <c r="P29" s="30" t="str">
        <f t="shared" si="5"/>
        <v/>
      </c>
    </row>
    <row r="30" spans="2:16" s="24" customFormat="1" ht="14.4" hidden="1" x14ac:dyDescent="0.3">
      <c r="B30" s="27" t="s">
        <v>72</v>
      </c>
      <c r="C30" s="28">
        <f>'Demonstrativo Financeiro'!D29</f>
        <v>0</v>
      </c>
      <c r="D30" s="28">
        <f>'Demonstrativo Financeiro'!E29</f>
        <v>0</v>
      </c>
      <c r="E30" s="28">
        <f>'Demonstrativo Financeiro'!F29</f>
        <v>0</v>
      </c>
      <c r="F30" s="28">
        <f>'Demonstrativo Financeiro'!G29</f>
        <v>0</v>
      </c>
      <c r="G30" s="28">
        <f>'Demonstrativo Financeiro'!H29</f>
        <v>0</v>
      </c>
      <c r="H30" s="28">
        <f>'Demonstrativo Financeiro'!I29</f>
        <v>0</v>
      </c>
      <c r="I30" s="28">
        <f>'Demonstrativo Financeiro'!J29</f>
        <v>0</v>
      </c>
      <c r="J30" s="28">
        <f>'Demonstrativo Financeiro'!K29</f>
        <v>0</v>
      </c>
      <c r="K30" s="28">
        <f>'Demonstrativo Financeiro'!L29</f>
        <v>0</v>
      </c>
      <c r="L30" s="28">
        <f>'Demonstrativo Financeiro'!M29</f>
        <v>0</v>
      </c>
      <c r="M30" s="28">
        <f>'Demonstrativo Financeiro'!N29</f>
        <v>0</v>
      </c>
      <c r="N30" s="28">
        <f>'Demonstrativo Financeiro'!O29</f>
        <v>0</v>
      </c>
      <c r="O30" s="29">
        <f t="shared" si="3"/>
        <v>0</v>
      </c>
      <c r="P30" s="30" t="str">
        <f t="shared" si="5"/>
        <v/>
      </c>
    </row>
    <row r="31" spans="2:16" s="24" customFormat="1" ht="27.6" hidden="1" x14ac:dyDescent="0.3">
      <c r="B31" s="37" t="s">
        <v>73</v>
      </c>
      <c r="C31" s="28">
        <f>'Demonstrativo Financeiro'!D30</f>
        <v>0</v>
      </c>
      <c r="D31" s="28">
        <f>'Demonstrativo Financeiro'!E30</f>
        <v>0</v>
      </c>
      <c r="E31" s="28">
        <f>'Demonstrativo Financeiro'!F30</f>
        <v>0</v>
      </c>
      <c r="F31" s="28">
        <f>'Demonstrativo Financeiro'!G30</f>
        <v>0</v>
      </c>
      <c r="G31" s="28">
        <f>'Demonstrativo Financeiro'!H30</f>
        <v>0</v>
      </c>
      <c r="H31" s="28">
        <f>'Demonstrativo Financeiro'!I30</f>
        <v>0</v>
      </c>
      <c r="I31" s="28">
        <f>'Demonstrativo Financeiro'!J30</f>
        <v>0</v>
      </c>
      <c r="J31" s="28">
        <f>'Demonstrativo Financeiro'!K30</f>
        <v>0</v>
      </c>
      <c r="K31" s="28">
        <f>'Demonstrativo Financeiro'!L30</f>
        <v>0</v>
      </c>
      <c r="L31" s="28">
        <f>'Demonstrativo Financeiro'!M30</f>
        <v>0</v>
      </c>
      <c r="M31" s="28">
        <f>'Demonstrativo Financeiro'!N30</f>
        <v>0</v>
      </c>
      <c r="N31" s="28">
        <f>'Demonstrativo Financeiro'!O30</f>
        <v>0</v>
      </c>
      <c r="O31" s="29">
        <f t="shared" si="3"/>
        <v>0</v>
      </c>
      <c r="P31" s="30" t="str">
        <f t="shared" si="5"/>
        <v/>
      </c>
    </row>
    <row r="32" spans="2:16" s="24" customFormat="1" ht="14.4" hidden="1" x14ac:dyDescent="0.3">
      <c r="B32" s="27" t="s">
        <v>74</v>
      </c>
      <c r="C32" s="28">
        <f>'Demonstrativo Financeiro'!D31</f>
        <v>0</v>
      </c>
      <c r="D32" s="28">
        <f>'Demonstrativo Financeiro'!E31</f>
        <v>0</v>
      </c>
      <c r="E32" s="28">
        <f>'Demonstrativo Financeiro'!F31</f>
        <v>0</v>
      </c>
      <c r="F32" s="28">
        <f>'Demonstrativo Financeiro'!G31</f>
        <v>0</v>
      </c>
      <c r="G32" s="28">
        <f>'Demonstrativo Financeiro'!H31</f>
        <v>0</v>
      </c>
      <c r="H32" s="28">
        <f>'Demonstrativo Financeiro'!I31</f>
        <v>0</v>
      </c>
      <c r="I32" s="28">
        <f>'Demonstrativo Financeiro'!J31</f>
        <v>0</v>
      </c>
      <c r="J32" s="28">
        <f>'Demonstrativo Financeiro'!K31</f>
        <v>0</v>
      </c>
      <c r="K32" s="28">
        <f>'Demonstrativo Financeiro'!L31</f>
        <v>0</v>
      </c>
      <c r="L32" s="28">
        <f>'Demonstrativo Financeiro'!M31</f>
        <v>0</v>
      </c>
      <c r="M32" s="28">
        <f>'Demonstrativo Financeiro'!N31</f>
        <v>0</v>
      </c>
      <c r="N32" s="28">
        <f>'Demonstrativo Financeiro'!O31</f>
        <v>0</v>
      </c>
      <c r="O32" s="29">
        <f t="shared" si="3"/>
        <v>0</v>
      </c>
      <c r="P32" s="30" t="str">
        <f t="shared" si="5"/>
        <v/>
      </c>
    </row>
    <row r="33" spans="2:16" s="24" customFormat="1" ht="14.4" hidden="1" x14ac:dyDescent="0.3">
      <c r="B33" s="27" t="s">
        <v>75</v>
      </c>
      <c r="C33" s="28">
        <f>'Demonstrativo Financeiro'!D32</f>
        <v>0</v>
      </c>
      <c r="D33" s="28">
        <f>'Demonstrativo Financeiro'!E32</f>
        <v>0</v>
      </c>
      <c r="E33" s="28">
        <f>'Demonstrativo Financeiro'!F32</f>
        <v>0</v>
      </c>
      <c r="F33" s="28">
        <f>'Demonstrativo Financeiro'!G32</f>
        <v>0</v>
      </c>
      <c r="G33" s="28">
        <f>'Demonstrativo Financeiro'!H32</f>
        <v>0</v>
      </c>
      <c r="H33" s="28">
        <f>'Demonstrativo Financeiro'!I32</f>
        <v>0</v>
      </c>
      <c r="I33" s="28">
        <f>'Demonstrativo Financeiro'!J32</f>
        <v>0</v>
      </c>
      <c r="J33" s="28">
        <f>'Demonstrativo Financeiro'!K32</f>
        <v>0</v>
      </c>
      <c r="K33" s="28">
        <f>'Demonstrativo Financeiro'!L32</f>
        <v>0</v>
      </c>
      <c r="L33" s="28">
        <f>'Demonstrativo Financeiro'!M32</f>
        <v>0</v>
      </c>
      <c r="M33" s="28">
        <f>'Demonstrativo Financeiro'!N32</f>
        <v>0</v>
      </c>
      <c r="N33" s="28">
        <f>'Demonstrativo Financeiro'!O32</f>
        <v>0</v>
      </c>
      <c r="O33" s="29">
        <f t="shared" si="3"/>
        <v>0</v>
      </c>
      <c r="P33" s="30" t="str">
        <f t="shared" si="5"/>
        <v/>
      </c>
    </row>
    <row r="34" spans="2:16" s="24" customFormat="1" ht="14.4" hidden="1" x14ac:dyDescent="0.3">
      <c r="B34" s="31" t="s">
        <v>39</v>
      </c>
      <c r="C34" s="32">
        <f>SUM(C22:C33)</f>
        <v>0</v>
      </c>
      <c r="D34" s="32">
        <f t="shared" ref="D34:O34" si="6">SUM(D22:D33)</f>
        <v>0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3" t="str">
        <f t="shared" si="5"/>
        <v/>
      </c>
    </row>
    <row r="35" spans="2:16" s="24" customFormat="1" ht="14.4" hidden="1" x14ac:dyDescent="0.3">
      <c r="C35" s="34">
        <f>C34</f>
        <v>0</v>
      </c>
      <c r="D35" s="34">
        <f t="shared" ref="D35:N35" si="7">C35+D34</f>
        <v>0</v>
      </c>
      <c r="E35" s="34">
        <f t="shared" si="7"/>
        <v>0</v>
      </c>
      <c r="F35" s="34">
        <f t="shared" si="7"/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4">
        <f t="shared" si="7"/>
        <v>0</v>
      </c>
      <c r="L35" s="34">
        <f t="shared" si="7"/>
        <v>0</v>
      </c>
      <c r="M35" s="34">
        <f t="shared" si="7"/>
        <v>0</v>
      </c>
      <c r="N35" s="34">
        <f t="shared" si="7"/>
        <v>0</v>
      </c>
      <c r="O35" s="35">
        <f>N35</f>
        <v>0</v>
      </c>
    </row>
    <row r="36" spans="2:16" s="24" customFormat="1" ht="14.4" hidden="1" x14ac:dyDescent="0.3">
      <c r="B36" s="31" t="s">
        <v>40</v>
      </c>
      <c r="C36" s="32">
        <f>'Demonstrativo Financeiro'!D40</f>
        <v>0</v>
      </c>
      <c r="D36" s="32">
        <f>D19-D34+C36</f>
        <v>0</v>
      </c>
      <c r="E36" s="32">
        <f t="shared" ref="E36:N36" si="8">E19-E34+D36</f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8"/>
        <v>0</v>
      </c>
      <c r="O36" s="32">
        <f>N36</f>
        <v>0</v>
      </c>
      <c r="P36" s="33"/>
    </row>
    <row r="37" spans="2:16" ht="15" customHeight="1" x14ac:dyDescent="0.3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</row>
    <row r="38" spans="2:16" ht="15" customHeight="1" x14ac:dyDescent="0.3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</row>
    <row r="39" spans="2:16" ht="15" customHeight="1" x14ac:dyDescent="0.3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2:16" ht="15" customHeight="1" x14ac:dyDescent="0.3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2:16" ht="15" customHeight="1" x14ac:dyDescent="0.3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/>
    </row>
    <row r="42" spans="2:16" ht="15" customHeight="1" x14ac:dyDescent="0.3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</row>
    <row r="43" spans="2:16" ht="15" customHeight="1" x14ac:dyDescent="0.3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1"/>
    </row>
    <row r="44" spans="2:16" ht="15" customHeight="1" x14ac:dyDescent="0.3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1"/>
    </row>
    <row r="45" spans="2:16" ht="15" customHeight="1" x14ac:dyDescent="0.3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2:16" ht="15" customHeight="1" x14ac:dyDescent="0.3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1"/>
    </row>
    <row r="47" spans="2:16" ht="15" customHeight="1" x14ac:dyDescent="0.3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1"/>
    </row>
    <row r="48" spans="2:16" ht="15" customHeight="1" x14ac:dyDescent="0.3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</row>
    <row r="49" spans="3:15" ht="15" customHeight="1" x14ac:dyDescent="0.3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</row>
    <row r="50" spans="3:15" ht="15" customHeight="1" x14ac:dyDescent="0.3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/>
    </row>
    <row r="51" spans="3:15" ht="15" customHeight="1" x14ac:dyDescent="0.3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1"/>
    </row>
    <row r="52" spans="3:15" ht="15" customHeight="1" x14ac:dyDescent="0.3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/>
    </row>
    <row r="53" spans="3:15" ht="15" customHeight="1" x14ac:dyDescent="0.3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3:15" ht="15" customHeight="1" x14ac:dyDescent="0.3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1"/>
    </row>
    <row r="55" spans="3:15" ht="15" customHeight="1" x14ac:dyDescent="0.3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</row>
    <row r="56" spans="3:15" ht="15" customHeight="1" x14ac:dyDescent="0.3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1"/>
    </row>
    <row r="57" spans="3:15" ht="15" customHeight="1" x14ac:dyDescent="0.3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1"/>
    </row>
    <row r="58" spans="3:15" ht="15" customHeight="1" x14ac:dyDescent="0.3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1"/>
    </row>
    <row r="59" spans="3:15" ht="15" customHeight="1" x14ac:dyDescent="0.3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/>
    </row>
    <row r="60" spans="3:15" ht="15" customHeight="1" x14ac:dyDescent="0.3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1"/>
    </row>
    <row r="61" spans="3:15" s="24" customFormat="1" ht="14.4" x14ac:dyDescent="0.3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</row>
    <row r="62" spans="3:15" ht="15" customHeight="1" x14ac:dyDescent="0.3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1"/>
    </row>
    <row r="63" spans="3:15" ht="15" customHeight="1" x14ac:dyDescent="0.3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1"/>
    </row>
    <row r="64" spans="3:15" ht="15" customHeight="1" x14ac:dyDescent="0.3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1"/>
    </row>
    <row r="65" spans="2:16" ht="15" customHeight="1" x14ac:dyDescent="0.3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1"/>
    </row>
    <row r="66" spans="2:16" ht="15" customHeight="1" x14ac:dyDescent="0.3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1"/>
    </row>
    <row r="67" spans="2:16" ht="15" customHeight="1" x14ac:dyDescent="0.3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spans="2:16" ht="15" customHeight="1" x14ac:dyDescent="0.3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1"/>
    </row>
    <row r="69" spans="2:16" ht="15" customHeight="1" x14ac:dyDescent="0.3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1"/>
    </row>
    <row r="70" spans="2:16" ht="15" customHeight="1" x14ac:dyDescent="0.3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1"/>
    </row>
    <row r="71" spans="2:16" ht="15" customHeight="1" x14ac:dyDescent="0.3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1"/>
    </row>
    <row r="72" spans="2:16" ht="15" customHeight="1" x14ac:dyDescent="0.3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1"/>
    </row>
    <row r="73" spans="2:16" ht="15" customHeight="1" x14ac:dyDescent="0.3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</row>
    <row r="74" spans="2:16" ht="15" customHeight="1" x14ac:dyDescent="0.3"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1"/>
    </row>
    <row r="75" spans="2:16" ht="15" customHeight="1" x14ac:dyDescent="0.3"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1"/>
    </row>
    <row r="76" spans="2:16" ht="15" customHeight="1" x14ac:dyDescent="0.3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1"/>
    </row>
    <row r="77" spans="2:16" ht="15" customHeight="1" x14ac:dyDescent="0.3"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1"/>
    </row>
    <row r="78" spans="2:16" ht="15" customHeight="1" x14ac:dyDescent="0.3">
      <c r="B78" s="64" t="s">
        <v>59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</row>
    <row r="79" spans="2:16" ht="15" customHeight="1" x14ac:dyDescent="0.3"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1"/>
    </row>
    <row r="80" spans="2:16" ht="15" customHeight="1" x14ac:dyDescent="0.3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1"/>
    </row>
    <row r="81" spans="3:15" ht="15" customHeight="1" x14ac:dyDescent="0.3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1"/>
    </row>
    <row r="82" spans="3:15" ht="15" customHeight="1" x14ac:dyDescent="0.3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1"/>
    </row>
    <row r="83" spans="3:15" ht="15" customHeight="1" x14ac:dyDescent="0.3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1"/>
    </row>
    <row r="84" spans="3:15" ht="15" customHeight="1" x14ac:dyDescent="0.3"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1"/>
    </row>
    <row r="85" spans="3:15" ht="15" customHeight="1" x14ac:dyDescent="0.3"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1"/>
    </row>
    <row r="86" spans="3:15" ht="15" customHeight="1" x14ac:dyDescent="0.3"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1"/>
    </row>
    <row r="87" spans="3:15" ht="15" customHeight="1" x14ac:dyDescent="0.3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1"/>
    </row>
    <row r="88" spans="3:15" ht="15" customHeight="1" x14ac:dyDescent="0.3"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1"/>
    </row>
    <row r="89" spans="3:15" ht="15" customHeight="1" x14ac:dyDescent="0.3"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1"/>
    </row>
    <row r="90" spans="3:15" ht="15" customHeight="1" x14ac:dyDescent="0.3"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1"/>
    </row>
    <row r="118" spans="2:16" ht="23.25" customHeight="1" x14ac:dyDescent="0.3"/>
    <row r="119" spans="2:16" ht="15" customHeight="1" x14ac:dyDescent="0.3">
      <c r="B119" s="64" t="s">
        <v>59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</row>
  </sheetData>
  <sheetProtection formatColumns="0" insertColumns="0" insertRows="0"/>
  <mergeCells count="6">
    <mergeCell ref="F6:I6"/>
    <mergeCell ref="F5:H5"/>
    <mergeCell ref="F4:H4"/>
    <mergeCell ref="C10:E10"/>
    <mergeCell ref="B119:P119"/>
    <mergeCell ref="B78:P78"/>
  </mergeCells>
  <hyperlinks>
    <hyperlink ref="F6" r:id="rId1" display="xxxxxx@exemplo.com"/>
  </hyperlinks>
  <printOptions horizontalCentered="1"/>
  <pageMargins left="3.937007874015748E-2" right="3.937007874015748E-2" top="0.15748031496062992" bottom="0.15748031496062992" header="0.31496062992125984" footer="0.31496062992125984"/>
  <pageSetup paperSize="9" scale="52" orientation="portrait" r:id="rId2"/>
  <rowBreaks count="1" manualBreakCount="1">
    <brk id="78" max="16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Demonstrativo Financeiro</vt:lpstr>
      <vt:lpstr>Gráficos</vt:lpstr>
      <vt:lpstr>'Demonstrativo Financeiro'!Print_Area</vt:lpstr>
      <vt:lpstr>Gráficos!Print_Area</vt:lpstr>
      <vt:lpstr>Gráficos!Print_Titles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Dadall</dc:creator>
  <cp:lastModifiedBy>Daniel Moreira Gomes</cp:lastModifiedBy>
  <cp:lastPrinted>2014-09-23T14:01:40Z</cp:lastPrinted>
  <dcterms:created xsi:type="dcterms:W3CDTF">2012-05-10T22:50:05Z</dcterms:created>
  <dcterms:modified xsi:type="dcterms:W3CDTF">2019-11-22T19:21:56Z</dcterms:modified>
</cp:coreProperties>
</file>